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2.xml" ContentType="application/vnd.openxmlformats-officedocument.spreadsheetml.comment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INANZAS-UAC\Documents\RESPALDO RUTH 18_DIC_24\DOCUMENTOS RUTH\ANTEPROYECTOS\APE 2026\"/>
    </mc:Choice>
  </mc:AlternateContent>
  <xr:revisionPtr revIDLastSave="0" documentId="8_{4741A7AA-619C-412C-B2EA-0C887BC04858}" xr6:coauthVersionLast="47" xr6:coauthVersionMax="47" xr10:uidLastSave="{00000000-0000-0000-0000-000000000000}"/>
  <bookViews>
    <workbookView xWindow="-120" yWindow="-120" windowWidth="29040" windowHeight="15720" tabRatio="865" firstSheet="2" activeTab="10" xr2:uid="{00000000-000D-0000-FFFF-FFFF00000000}"/>
  </bookViews>
  <sheets>
    <sheet name="CATÁL EJES ESTRATÉGI" sheetId="59" state="hidden" r:id="rId1"/>
    <sheet name="CATÁL FUNCIÓN INTERNA" sheetId="39" state="hidden" r:id="rId2"/>
    <sheet name="FORMULARIO" sheetId="58" r:id="rId3"/>
    <sheet name="LISTA URPS" sheetId="40" state="hidden" r:id="rId4"/>
    <sheet name=" POA-01 1 " sheetId="78" r:id="rId5"/>
    <sheet name=" POA-01 2" sheetId="91" r:id="rId6"/>
    <sheet name=" POA-01 3" sheetId="92" r:id="rId7"/>
    <sheet name=" POA-01 4" sheetId="93" r:id="rId8"/>
    <sheet name=" POA-01 5" sheetId="94" r:id="rId9"/>
    <sheet name=" POA-01 6" sheetId="95" r:id="rId10"/>
    <sheet name=" POA-01 7" sheetId="96" r:id="rId11"/>
    <sheet name="0469" sheetId="45" r:id="rId12"/>
    <sheet name="0786" sheetId="46" r:id="rId13"/>
    <sheet name="0780" sheetId="55" r:id="rId14"/>
    <sheet name="0787" sheetId="54" r:id="rId15"/>
    <sheet name="0788" sheetId="47" r:id="rId16"/>
    <sheet name="0789" sheetId="48" r:id="rId17"/>
    <sheet name="0050" sheetId="41" r:id="rId18"/>
    <sheet name="1148" sheetId="43" r:id="rId19"/>
    <sheet name="0865" sheetId="49" r:id="rId20"/>
    <sheet name="0090" sheetId="50" r:id="rId21"/>
    <sheet name="0791" sheetId="51" r:id="rId22"/>
    <sheet name="0792" sheetId="52" r:id="rId23"/>
    <sheet name="0793" sheetId="53" r:id="rId24"/>
    <sheet name="1013" sheetId="44" r:id="rId25"/>
    <sheet name="0811" sheetId="69" r:id="rId26"/>
    <sheet name="0993" sheetId="70" r:id="rId27"/>
    <sheet name="0994" sheetId="71" r:id="rId28"/>
    <sheet name="PF02-Cdeur " sheetId="38" r:id="rId29"/>
    <sheet name="PF-03-01" sheetId="37" r:id="rId30"/>
    <sheet name="PF-03-02" sheetId="56" r:id="rId31"/>
    <sheet name="PF04 CALENDARIO " sheetId="57" r:id="rId32"/>
    <sheet name="PI 01" sheetId="64" r:id="rId33"/>
  </sheets>
  <definedNames>
    <definedName name="_xlnm._FilterDatabase" localSheetId="28" hidden="1">'PF02-Cdeur '!$A$1:$D$271</definedName>
    <definedName name="_xlnm._FilterDatabase" localSheetId="29" hidden="1">'PF-03-01'!$A$1:$V$269</definedName>
    <definedName name="_xlnm.Print_Area" localSheetId="4">' POA-01 1 '!$A$1:$Q$32</definedName>
    <definedName name="_xlnm.Print_Area" localSheetId="5">' POA-01 2'!$A$1:$Q$32</definedName>
    <definedName name="_xlnm.Print_Area" localSheetId="6">' POA-01 3'!$A$1:$Q$32</definedName>
    <definedName name="_xlnm.Print_Area" localSheetId="7">' POA-01 4'!$A$1:$Q$32</definedName>
    <definedName name="_xlnm.Print_Area" localSheetId="8">' POA-01 5'!$A$1:$Q$32</definedName>
    <definedName name="_xlnm.Print_Area" localSheetId="9">' POA-01 6'!$A$1:$Q$32</definedName>
    <definedName name="_xlnm.Print_Area" localSheetId="10">' POA-01 7'!$A$1:$Q$32</definedName>
    <definedName name="_xlnm.Print_Area" localSheetId="17">'0050'!$A$1:$O$277</definedName>
    <definedName name="_xlnm.Print_Area" localSheetId="20">'0090'!$A$1:$O$277</definedName>
    <definedName name="_xlnm.Print_Area" localSheetId="11">'0469'!$A$1:$O$277</definedName>
    <definedName name="_xlnm.Print_Area" localSheetId="13">'0780'!$A$1:$O$277</definedName>
    <definedName name="_xlnm.Print_Area" localSheetId="12">'0786'!$A$1:$O$277</definedName>
    <definedName name="_xlnm.Print_Area" localSheetId="14">'0787'!$A$1:$O$277</definedName>
    <definedName name="_xlnm.Print_Area" localSheetId="15">'0788'!$A$1:$O$277</definedName>
    <definedName name="_xlnm.Print_Area" localSheetId="16">'0789'!$A$1:$O$277</definedName>
    <definedName name="_xlnm.Print_Area" localSheetId="21">'0791'!$A$1:$O$277</definedName>
    <definedName name="_xlnm.Print_Area" localSheetId="22">'0792'!$A$1:$O$277</definedName>
    <definedName name="_xlnm.Print_Area" localSheetId="23">'0793'!$A$1:$O$277</definedName>
    <definedName name="_xlnm.Print_Area" localSheetId="25">'0811'!$A$1:$O$277</definedName>
    <definedName name="_xlnm.Print_Area" localSheetId="19">'0865'!$A$1:$O$277</definedName>
    <definedName name="_xlnm.Print_Area" localSheetId="26">'0993'!$A$1:$O$277</definedName>
    <definedName name="_xlnm.Print_Area" localSheetId="27">'0994'!$A$1:$O$277</definedName>
    <definedName name="_xlnm.Print_Area" localSheetId="24">'1013'!$A$1:$O$277</definedName>
    <definedName name="_xlnm.Print_Area" localSheetId="18">'1148'!$A$1:$O$277</definedName>
    <definedName name="_xlnm.Print_Area" localSheetId="2">FORMULARIO!$A$1:$B$11</definedName>
    <definedName name="_xlnm.Print_Area" localSheetId="28">'PF02-Cdeur '!$A$2:$C$282</definedName>
    <definedName name="_xlnm.Print_Area" localSheetId="29">'PF-03-01'!$A$1:$U$278</definedName>
    <definedName name="_xlnm.Print_Area" localSheetId="30">'PF-03-02'!$A$1:$E$36</definedName>
    <definedName name="_xlnm.Print_Area" localSheetId="31">'PF04 CALENDARIO '!$A$1:$O$277</definedName>
    <definedName name="_xlnm.Print_Area" localSheetId="32">'PI 01'!$A$1:$E$185</definedName>
    <definedName name="_xlnm.Print_Titles" localSheetId="17">'0050'!$1:$14</definedName>
    <definedName name="_xlnm.Print_Titles" localSheetId="20">'0090'!$1:$14</definedName>
    <definedName name="_xlnm.Print_Titles" localSheetId="11">'0469'!$1:$14</definedName>
    <definedName name="_xlnm.Print_Titles" localSheetId="13">'0780'!$1:$14</definedName>
    <definedName name="_xlnm.Print_Titles" localSheetId="12">'0786'!$1:$14</definedName>
    <definedName name="_xlnm.Print_Titles" localSheetId="14">'0787'!$1:$14</definedName>
    <definedName name="_xlnm.Print_Titles" localSheetId="15">'0788'!$1:$14</definedName>
    <definedName name="_xlnm.Print_Titles" localSheetId="16">'0789'!$1:$14</definedName>
    <definedName name="_xlnm.Print_Titles" localSheetId="21">'0791'!$1:$14</definedName>
    <definedName name="_xlnm.Print_Titles" localSheetId="22">'0792'!$1:$14</definedName>
    <definedName name="_xlnm.Print_Titles" localSheetId="23">'0793'!$1:$14</definedName>
    <definedName name="_xlnm.Print_Titles" localSheetId="25">'0811'!$1:$14</definedName>
    <definedName name="_xlnm.Print_Titles" localSheetId="19">'0865'!$1:$14</definedName>
    <definedName name="_xlnm.Print_Titles" localSheetId="26">'0993'!$1:$14</definedName>
    <definedName name="_xlnm.Print_Titles" localSheetId="27">'0994'!$1:$14</definedName>
    <definedName name="_xlnm.Print_Titles" localSheetId="24">'1013'!$1:$14</definedName>
    <definedName name="_xlnm.Print_Titles" localSheetId="18">'1148'!$1:$14</definedName>
    <definedName name="_xlnm.Print_Titles" localSheetId="28">'PF02-Cdeur '!$2:$13</definedName>
    <definedName name="_xlnm.Print_Titles" localSheetId="29">'PF-03-01'!$2:$14</definedName>
    <definedName name="_xlnm.Print_Titles" localSheetId="31">'PF04 CALENDARIO '!$1:$14</definedName>
    <definedName name="_xlnm.Print_Titles" localSheetId="32">'PI 01'!$1:$7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2" i="96" l="1"/>
  <c r="A32" i="96"/>
  <c r="I31" i="96"/>
  <c r="A31" i="96"/>
  <c r="P25" i="96"/>
  <c r="H9" i="96"/>
  <c r="C9" i="96"/>
  <c r="I32" i="95"/>
  <c r="A32" i="95"/>
  <c r="I31" i="95"/>
  <c r="A31" i="95"/>
  <c r="P25" i="95"/>
  <c r="H9" i="95"/>
  <c r="C9" i="95"/>
  <c r="I32" i="94"/>
  <c r="A32" i="94"/>
  <c r="I31" i="94"/>
  <c r="A31" i="94"/>
  <c r="P25" i="94"/>
  <c r="H9" i="94"/>
  <c r="C9" i="94"/>
  <c r="I32" i="93"/>
  <c r="A32" i="93"/>
  <c r="I31" i="93"/>
  <c r="A31" i="93"/>
  <c r="P25" i="93"/>
  <c r="H9" i="93"/>
  <c r="C9" i="93"/>
  <c r="I32" i="92"/>
  <c r="A32" i="92"/>
  <c r="I31" i="92"/>
  <c r="A31" i="92"/>
  <c r="P25" i="92"/>
  <c r="H9" i="92"/>
  <c r="C9" i="92"/>
  <c r="I32" i="91"/>
  <c r="A32" i="91"/>
  <c r="I31" i="91"/>
  <c r="A31" i="91"/>
  <c r="P25" i="91"/>
  <c r="H9" i="91"/>
  <c r="C9" i="91"/>
  <c r="I32" i="78"/>
  <c r="A32" i="78"/>
  <c r="I31" i="78"/>
  <c r="A31" i="78"/>
  <c r="P25" i="78"/>
  <c r="H9" i="78"/>
  <c r="C9" i="78"/>
  <c r="B33" i="56" l="1"/>
  <c r="C34" i="56"/>
  <c r="C277" i="37"/>
  <c r="C276" i="37"/>
  <c r="C13" i="38"/>
  <c r="B273" i="38"/>
  <c r="I276" i="57"/>
  <c r="C33" i="56" l="1"/>
  <c r="C17" i="57" l="1"/>
  <c r="D17" i="57"/>
  <c r="E17" i="57"/>
  <c r="F17" i="57"/>
  <c r="G17" i="57"/>
  <c r="H17" i="57"/>
  <c r="I17" i="57"/>
  <c r="J17" i="57"/>
  <c r="K17" i="57"/>
  <c r="L17" i="57"/>
  <c r="M17" i="57"/>
  <c r="N17" i="57"/>
  <c r="C18" i="57"/>
  <c r="D18" i="57"/>
  <c r="E18" i="57"/>
  <c r="F18" i="57"/>
  <c r="G18" i="57"/>
  <c r="H18" i="57"/>
  <c r="I18" i="57"/>
  <c r="J18" i="57"/>
  <c r="K18" i="57"/>
  <c r="L18" i="57"/>
  <c r="M18" i="57"/>
  <c r="N18" i="57"/>
  <c r="C19" i="57"/>
  <c r="D19" i="57"/>
  <c r="E19" i="57"/>
  <c r="F19" i="57"/>
  <c r="G19" i="57"/>
  <c r="H19" i="57"/>
  <c r="I19" i="57"/>
  <c r="J19" i="57"/>
  <c r="K19" i="57"/>
  <c r="L19" i="57"/>
  <c r="M19" i="57"/>
  <c r="N19" i="57"/>
  <c r="C20" i="57"/>
  <c r="D20" i="57"/>
  <c r="E20" i="57"/>
  <c r="F20" i="57"/>
  <c r="G20" i="57"/>
  <c r="H20" i="57"/>
  <c r="I20" i="57"/>
  <c r="J20" i="57"/>
  <c r="K20" i="57"/>
  <c r="L20" i="57"/>
  <c r="M20" i="57"/>
  <c r="N20" i="57"/>
  <c r="C21" i="57"/>
  <c r="D21" i="57"/>
  <c r="E21" i="57"/>
  <c r="F21" i="57"/>
  <c r="G21" i="57"/>
  <c r="H21" i="57"/>
  <c r="I21" i="57"/>
  <c r="J21" i="57"/>
  <c r="K21" i="57"/>
  <c r="L21" i="57"/>
  <c r="M21" i="57"/>
  <c r="N21" i="57"/>
  <c r="C22" i="57"/>
  <c r="D22" i="57"/>
  <c r="E22" i="57"/>
  <c r="F22" i="57"/>
  <c r="G22" i="57"/>
  <c r="H22" i="57"/>
  <c r="I22" i="57"/>
  <c r="J22" i="57"/>
  <c r="K22" i="57"/>
  <c r="L22" i="57"/>
  <c r="M22" i="57"/>
  <c r="N22" i="57"/>
  <c r="C23" i="57"/>
  <c r="D23" i="57"/>
  <c r="E23" i="57"/>
  <c r="F23" i="57"/>
  <c r="G23" i="57"/>
  <c r="H23" i="57"/>
  <c r="I23" i="57"/>
  <c r="J23" i="57"/>
  <c r="K23" i="57"/>
  <c r="L23" i="57"/>
  <c r="M23" i="57"/>
  <c r="N23" i="57"/>
  <c r="C24" i="57"/>
  <c r="D24" i="57"/>
  <c r="E24" i="57"/>
  <c r="F24" i="57"/>
  <c r="G24" i="57"/>
  <c r="H24" i="57"/>
  <c r="I24" i="57"/>
  <c r="J24" i="57"/>
  <c r="K24" i="57"/>
  <c r="L24" i="57"/>
  <c r="M24" i="57"/>
  <c r="N24" i="57"/>
  <c r="C26" i="57"/>
  <c r="D26" i="57"/>
  <c r="E26" i="57"/>
  <c r="F26" i="57"/>
  <c r="G26" i="57"/>
  <c r="H26" i="57"/>
  <c r="I26" i="57"/>
  <c r="J26" i="57"/>
  <c r="K26" i="57"/>
  <c r="L26" i="57"/>
  <c r="M26" i="57"/>
  <c r="N26" i="57"/>
  <c r="C27" i="57"/>
  <c r="D27" i="57"/>
  <c r="E27" i="57"/>
  <c r="F27" i="57"/>
  <c r="G27" i="57"/>
  <c r="H27" i="57"/>
  <c r="I27" i="57"/>
  <c r="J27" i="57"/>
  <c r="K27" i="57"/>
  <c r="L27" i="57"/>
  <c r="M27" i="57"/>
  <c r="N27" i="57"/>
  <c r="C28" i="57"/>
  <c r="D28" i="57"/>
  <c r="E28" i="57"/>
  <c r="F28" i="57"/>
  <c r="G28" i="57"/>
  <c r="H28" i="57"/>
  <c r="I28" i="57"/>
  <c r="J28" i="57"/>
  <c r="K28" i="57"/>
  <c r="L28" i="57"/>
  <c r="M28" i="57"/>
  <c r="N28" i="57"/>
  <c r="C30" i="57"/>
  <c r="D30" i="57"/>
  <c r="E30" i="57"/>
  <c r="F30" i="57"/>
  <c r="G30" i="57"/>
  <c r="H30" i="57"/>
  <c r="I30" i="57"/>
  <c r="J30" i="57"/>
  <c r="K30" i="57"/>
  <c r="L30" i="57"/>
  <c r="M30" i="57"/>
  <c r="N30" i="57"/>
  <c r="C31" i="57"/>
  <c r="D31" i="57"/>
  <c r="E31" i="57"/>
  <c r="F31" i="57"/>
  <c r="G31" i="57"/>
  <c r="H31" i="57"/>
  <c r="I31" i="57"/>
  <c r="J31" i="57"/>
  <c r="K31" i="57"/>
  <c r="L31" i="57"/>
  <c r="M31" i="57"/>
  <c r="N31" i="57"/>
  <c r="C32" i="57"/>
  <c r="D32" i="57"/>
  <c r="E32" i="57"/>
  <c r="F32" i="57"/>
  <c r="G32" i="57"/>
  <c r="H32" i="57"/>
  <c r="I32" i="57"/>
  <c r="J32" i="57"/>
  <c r="K32" i="57"/>
  <c r="L32" i="57"/>
  <c r="M32" i="57"/>
  <c r="N32" i="57"/>
  <c r="C33" i="57"/>
  <c r="D33" i="57"/>
  <c r="E33" i="57"/>
  <c r="F33" i="57"/>
  <c r="G33" i="57"/>
  <c r="H33" i="57"/>
  <c r="I33" i="57"/>
  <c r="J33" i="57"/>
  <c r="K33" i="57"/>
  <c r="L33" i="57"/>
  <c r="M33" i="57"/>
  <c r="N33" i="57"/>
  <c r="C34" i="57"/>
  <c r="D34" i="57"/>
  <c r="E34" i="57"/>
  <c r="F34" i="57"/>
  <c r="G34" i="57"/>
  <c r="H34" i="57"/>
  <c r="I34" i="57"/>
  <c r="J34" i="57"/>
  <c r="K34" i="57"/>
  <c r="L34" i="57"/>
  <c r="M34" i="57"/>
  <c r="N34" i="57"/>
  <c r="C35" i="57"/>
  <c r="D35" i="57"/>
  <c r="E35" i="57"/>
  <c r="F35" i="57"/>
  <c r="G35" i="57"/>
  <c r="H35" i="57"/>
  <c r="I35" i="57"/>
  <c r="J35" i="57"/>
  <c r="K35" i="57"/>
  <c r="L35" i="57"/>
  <c r="M35" i="57"/>
  <c r="N35" i="57"/>
  <c r="C36" i="57"/>
  <c r="D36" i="57"/>
  <c r="E36" i="57"/>
  <c r="F36" i="57"/>
  <c r="G36" i="57"/>
  <c r="H36" i="57"/>
  <c r="I36" i="57"/>
  <c r="J36" i="57"/>
  <c r="K36" i="57"/>
  <c r="L36" i="57"/>
  <c r="M36" i="57"/>
  <c r="N36" i="57"/>
  <c r="C37" i="57"/>
  <c r="D37" i="57"/>
  <c r="E37" i="57"/>
  <c r="F37" i="57"/>
  <c r="G37" i="57"/>
  <c r="H37" i="57"/>
  <c r="I37" i="57"/>
  <c r="J37" i="57"/>
  <c r="K37" i="57"/>
  <c r="L37" i="57"/>
  <c r="M37" i="57"/>
  <c r="N37" i="57"/>
  <c r="C38" i="57"/>
  <c r="D38" i="57"/>
  <c r="E38" i="57"/>
  <c r="F38" i="57"/>
  <c r="G38" i="57"/>
  <c r="H38" i="57"/>
  <c r="I38" i="57"/>
  <c r="J38" i="57"/>
  <c r="K38" i="57"/>
  <c r="L38" i="57"/>
  <c r="M38" i="57"/>
  <c r="N38" i="57"/>
  <c r="C40" i="57"/>
  <c r="D40" i="57"/>
  <c r="E40" i="57"/>
  <c r="F40" i="57"/>
  <c r="G40" i="57"/>
  <c r="H40" i="57"/>
  <c r="I40" i="57"/>
  <c r="J40" i="57"/>
  <c r="K40" i="57"/>
  <c r="L40" i="57"/>
  <c r="M40" i="57"/>
  <c r="N40" i="57"/>
  <c r="C41" i="57"/>
  <c r="D41" i="57"/>
  <c r="E41" i="57"/>
  <c r="F41" i="57"/>
  <c r="G41" i="57"/>
  <c r="H41" i="57"/>
  <c r="I41" i="57"/>
  <c r="J41" i="57"/>
  <c r="K41" i="57"/>
  <c r="L41" i="57"/>
  <c r="M41" i="57"/>
  <c r="N41" i="57"/>
  <c r="C42" i="57"/>
  <c r="D42" i="57"/>
  <c r="E42" i="57"/>
  <c r="F42" i="57"/>
  <c r="G42" i="57"/>
  <c r="H42" i="57"/>
  <c r="I42" i="57"/>
  <c r="J42" i="57"/>
  <c r="K42" i="57"/>
  <c r="L42" i="57"/>
  <c r="M42" i="57"/>
  <c r="N42" i="57"/>
  <c r="C43" i="57"/>
  <c r="D43" i="57"/>
  <c r="E43" i="57"/>
  <c r="F43" i="57"/>
  <c r="G43" i="57"/>
  <c r="H43" i="57"/>
  <c r="I43" i="57"/>
  <c r="J43" i="57"/>
  <c r="K43" i="57"/>
  <c r="L43" i="57"/>
  <c r="M43" i="57"/>
  <c r="N43" i="57"/>
  <c r="C44" i="57"/>
  <c r="D44" i="57"/>
  <c r="E44" i="57"/>
  <c r="F44" i="57"/>
  <c r="G44" i="57"/>
  <c r="H44" i="57"/>
  <c r="I44" i="57"/>
  <c r="J44" i="57"/>
  <c r="K44" i="57"/>
  <c r="L44" i="57"/>
  <c r="M44" i="57"/>
  <c r="N44" i="57"/>
  <c r="C45" i="57"/>
  <c r="D45" i="57"/>
  <c r="E45" i="57"/>
  <c r="F45" i="57"/>
  <c r="G45" i="57"/>
  <c r="H45" i="57"/>
  <c r="I45" i="57"/>
  <c r="J45" i="57"/>
  <c r="K45" i="57"/>
  <c r="L45" i="57"/>
  <c r="M45" i="57"/>
  <c r="N45" i="57"/>
  <c r="C46" i="57"/>
  <c r="D46" i="57"/>
  <c r="E46" i="57"/>
  <c r="F46" i="57"/>
  <c r="G46" i="57"/>
  <c r="H46" i="57"/>
  <c r="I46" i="57"/>
  <c r="J46" i="57"/>
  <c r="K46" i="57"/>
  <c r="L46" i="57"/>
  <c r="M46" i="57"/>
  <c r="N46" i="57"/>
  <c r="C47" i="57"/>
  <c r="D47" i="57"/>
  <c r="E47" i="57"/>
  <c r="F47" i="57"/>
  <c r="G47" i="57"/>
  <c r="H47" i="57"/>
  <c r="I47" i="57"/>
  <c r="J47" i="57"/>
  <c r="K47" i="57"/>
  <c r="L47" i="57"/>
  <c r="M47" i="57"/>
  <c r="N47" i="57"/>
  <c r="C48" i="57"/>
  <c r="D48" i="57"/>
  <c r="E48" i="57"/>
  <c r="F48" i="57"/>
  <c r="G48" i="57"/>
  <c r="H48" i="57"/>
  <c r="I48" i="57"/>
  <c r="J48" i="57"/>
  <c r="K48" i="57"/>
  <c r="L48" i="57"/>
  <c r="M48" i="57"/>
  <c r="N48" i="57"/>
  <c r="C50" i="57"/>
  <c r="D50" i="57"/>
  <c r="E50" i="57"/>
  <c r="F50" i="57"/>
  <c r="G50" i="57"/>
  <c r="H50" i="57"/>
  <c r="I50" i="57"/>
  <c r="J50" i="57"/>
  <c r="K50" i="57"/>
  <c r="L50" i="57"/>
  <c r="M50" i="57"/>
  <c r="N50" i="57"/>
  <c r="C51" i="57"/>
  <c r="D51" i="57"/>
  <c r="E51" i="57"/>
  <c r="F51" i="57"/>
  <c r="G51" i="57"/>
  <c r="H51" i="57"/>
  <c r="I51" i="57"/>
  <c r="J51" i="57"/>
  <c r="K51" i="57"/>
  <c r="L51" i="57"/>
  <c r="M51" i="57"/>
  <c r="N51" i="57"/>
  <c r="C52" i="57"/>
  <c r="D52" i="57"/>
  <c r="E52" i="57"/>
  <c r="F52" i="57"/>
  <c r="G52" i="57"/>
  <c r="H52" i="57"/>
  <c r="I52" i="57"/>
  <c r="J52" i="57"/>
  <c r="K52" i="57"/>
  <c r="L52" i="57"/>
  <c r="M52" i="57"/>
  <c r="N52" i="57"/>
  <c r="C53" i="57"/>
  <c r="D53" i="57"/>
  <c r="E53" i="57"/>
  <c r="F53" i="57"/>
  <c r="G53" i="57"/>
  <c r="H53" i="57"/>
  <c r="I53" i="57"/>
  <c r="J53" i="57"/>
  <c r="K53" i="57"/>
  <c r="L53" i="57"/>
  <c r="M53" i="57"/>
  <c r="N53" i="57"/>
  <c r="C54" i="57"/>
  <c r="D54" i="57"/>
  <c r="E54" i="57"/>
  <c r="F54" i="57"/>
  <c r="G54" i="57"/>
  <c r="H54" i="57"/>
  <c r="I54" i="57"/>
  <c r="J54" i="57"/>
  <c r="K54" i="57"/>
  <c r="L54" i="57"/>
  <c r="M54" i="57"/>
  <c r="N54" i="57"/>
  <c r="C55" i="57"/>
  <c r="D55" i="57"/>
  <c r="E55" i="57"/>
  <c r="F55" i="57"/>
  <c r="G55" i="57"/>
  <c r="H55" i="57"/>
  <c r="I55" i="57"/>
  <c r="J55" i="57"/>
  <c r="K55" i="57"/>
  <c r="L55" i="57"/>
  <c r="M55" i="57"/>
  <c r="N55" i="57"/>
  <c r="C56" i="57"/>
  <c r="D56" i="57"/>
  <c r="E56" i="57"/>
  <c r="F56" i="57"/>
  <c r="G56" i="57"/>
  <c r="H56" i="57"/>
  <c r="I56" i="57"/>
  <c r="J56" i="57"/>
  <c r="K56" i="57"/>
  <c r="L56" i="57"/>
  <c r="M56" i="57"/>
  <c r="N56" i="57"/>
  <c r="C58" i="57"/>
  <c r="D58" i="57"/>
  <c r="E58" i="57"/>
  <c r="F58" i="57"/>
  <c r="G58" i="57"/>
  <c r="H58" i="57"/>
  <c r="I58" i="57"/>
  <c r="J58" i="57"/>
  <c r="K58" i="57"/>
  <c r="L58" i="57"/>
  <c r="M58" i="57"/>
  <c r="N58" i="57"/>
  <c r="C59" i="57"/>
  <c r="D59" i="57"/>
  <c r="E59" i="57"/>
  <c r="F59" i="57"/>
  <c r="G59" i="57"/>
  <c r="H59" i="57"/>
  <c r="I59" i="57"/>
  <c r="J59" i="57"/>
  <c r="K59" i="57"/>
  <c r="L59" i="57"/>
  <c r="M59" i="57"/>
  <c r="N59" i="57"/>
  <c r="C61" i="57"/>
  <c r="D61" i="57"/>
  <c r="E61" i="57"/>
  <c r="F61" i="57"/>
  <c r="G61" i="57"/>
  <c r="H61" i="57"/>
  <c r="I61" i="57"/>
  <c r="J61" i="57"/>
  <c r="K61" i="57"/>
  <c r="L61" i="57"/>
  <c r="M61" i="57"/>
  <c r="N61" i="57"/>
  <c r="C62" i="57"/>
  <c r="D62" i="57"/>
  <c r="E62" i="57"/>
  <c r="F62" i="57"/>
  <c r="G62" i="57"/>
  <c r="H62" i="57"/>
  <c r="I62" i="57"/>
  <c r="J62" i="57"/>
  <c r="K62" i="57"/>
  <c r="L62" i="57"/>
  <c r="M62" i="57"/>
  <c r="N62" i="57"/>
  <c r="C63" i="57"/>
  <c r="D63" i="57"/>
  <c r="E63" i="57"/>
  <c r="F63" i="57"/>
  <c r="G63" i="57"/>
  <c r="H63" i="57"/>
  <c r="I63" i="57"/>
  <c r="J63" i="57"/>
  <c r="K63" i="57"/>
  <c r="L63" i="57"/>
  <c r="M63" i="57"/>
  <c r="N63" i="57"/>
  <c r="C64" i="57"/>
  <c r="D64" i="57"/>
  <c r="E64" i="57"/>
  <c r="F64" i="57"/>
  <c r="G64" i="57"/>
  <c r="H64" i="57"/>
  <c r="I64" i="57"/>
  <c r="J64" i="57"/>
  <c r="K64" i="57"/>
  <c r="L64" i="57"/>
  <c r="M64" i="57"/>
  <c r="N64" i="57"/>
  <c r="C65" i="57"/>
  <c r="D65" i="57"/>
  <c r="E65" i="57"/>
  <c r="F65" i="57"/>
  <c r="G65" i="57"/>
  <c r="H65" i="57"/>
  <c r="I65" i="57"/>
  <c r="J65" i="57"/>
  <c r="K65" i="57"/>
  <c r="L65" i="57"/>
  <c r="M65" i="57"/>
  <c r="N65" i="57"/>
  <c r="C67" i="57"/>
  <c r="D67" i="57"/>
  <c r="E67" i="57"/>
  <c r="F67" i="57"/>
  <c r="G67" i="57"/>
  <c r="H67" i="57"/>
  <c r="I67" i="57"/>
  <c r="J67" i="57"/>
  <c r="K67" i="57"/>
  <c r="L67" i="57"/>
  <c r="M67" i="57"/>
  <c r="N67" i="57"/>
  <c r="C68" i="57"/>
  <c r="D68" i="57"/>
  <c r="E68" i="57"/>
  <c r="F68" i="57"/>
  <c r="G68" i="57"/>
  <c r="H68" i="57"/>
  <c r="I68" i="57"/>
  <c r="J68" i="57"/>
  <c r="K68" i="57"/>
  <c r="L68" i="57"/>
  <c r="M68" i="57"/>
  <c r="N68" i="57"/>
  <c r="C69" i="57"/>
  <c r="D69" i="57"/>
  <c r="E69" i="57"/>
  <c r="F69" i="57"/>
  <c r="G69" i="57"/>
  <c r="H69" i="57"/>
  <c r="I69" i="57"/>
  <c r="J69" i="57"/>
  <c r="K69" i="57"/>
  <c r="L69" i="57"/>
  <c r="M69" i="57"/>
  <c r="N69" i="57"/>
  <c r="C72" i="57"/>
  <c r="D72" i="57"/>
  <c r="E72" i="57"/>
  <c r="F72" i="57"/>
  <c r="G72" i="57"/>
  <c r="H72" i="57"/>
  <c r="I72" i="57"/>
  <c r="J72" i="57"/>
  <c r="K72" i="57"/>
  <c r="L72" i="57"/>
  <c r="M72" i="57"/>
  <c r="N72" i="57"/>
  <c r="C74" i="57"/>
  <c r="D74" i="57"/>
  <c r="E74" i="57"/>
  <c r="F74" i="57"/>
  <c r="G74" i="57"/>
  <c r="H74" i="57"/>
  <c r="I74" i="57"/>
  <c r="J74" i="57"/>
  <c r="K74" i="57"/>
  <c r="L74" i="57"/>
  <c r="M74" i="57"/>
  <c r="N74" i="57"/>
  <c r="C77" i="57"/>
  <c r="D77" i="57"/>
  <c r="E77" i="57"/>
  <c r="F77" i="57"/>
  <c r="G77" i="57"/>
  <c r="H77" i="57"/>
  <c r="I77" i="57"/>
  <c r="J77" i="57"/>
  <c r="K77" i="57"/>
  <c r="L77" i="57"/>
  <c r="M77" i="57"/>
  <c r="N77" i="57"/>
  <c r="C78" i="57"/>
  <c r="D78" i="57"/>
  <c r="E78" i="57"/>
  <c r="F78" i="57"/>
  <c r="G78" i="57"/>
  <c r="H78" i="57"/>
  <c r="I78" i="57"/>
  <c r="J78" i="57"/>
  <c r="K78" i="57"/>
  <c r="L78" i="57"/>
  <c r="M78" i="57"/>
  <c r="N78" i="57"/>
  <c r="C79" i="57"/>
  <c r="D79" i="57"/>
  <c r="E79" i="57"/>
  <c r="F79" i="57"/>
  <c r="G79" i="57"/>
  <c r="H79" i="57"/>
  <c r="I79" i="57"/>
  <c r="J79" i="57"/>
  <c r="K79" i="57"/>
  <c r="L79" i="57"/>
  <c r="M79" i="57"/>
  <c r="N79" i="57"/>
  <c r="C80" i="57"/>
  <c r="D80" i="57"/>
  <c r="E80" i="57"/>
  <c r="F80" i="57"/>
  <c r="G80" i="57"/>
  <c r="H80" i="57"/>
  <c r="I80" i="57"/>
  <c r="J80" i="57"/>
  <c r="K80" i="57"/>
  <c r="L80" i="57"/>
  <c r="M80" i="57"/>
  <c r="N80" i="57"/>
  <c r="C81" i="57"/>
  <c r="D81" i="57"/>
  <c r="E81" i="57"/>
  <c r="F81" i="57"/>
  <c r="G81" i="57"/>
  <c r="H81" i="57"/>
  <c r="I81" i="57"/>
  <c r="J81" i="57"/>
  <c r="K81" i="57"/>
  <c r="L81" i="57"/>
  <c r="M81" i="57"/>
  <c r="N81" i="57"/>
  <c r="C83" i="57"/>
  <c r="D83" i="57"/>
  <c r="E83" i="57"/>
  <c r="F83" i="57"/>
  <c r="G83" i="57"/>
  <c r="H83" i="57"/>
  <c r="I83" i="57"/>
  <c r="J83" i="57"/>
  <c r="K83" i="57"/>
  <c r="L83" i="57"/>
  <c r="M83" i="57"/>
  <c r="N83" i="57"/>
  <c r="C84" i="57"/>
  <c r="D84" i="57"/>
  <c r="E84" i="57"/>
  <c r="F84" i="57"/>
  <c r="G84" i="57"/>
  <c r="H84" i="57"/>
  <c r="I84" i="57"/>
  <c r="J84" i="57"/>
  <c r="K84" i="57"/>
  <c r="L84" i="57"/>
  <c r="M84" i="57"/>
  <c r="N84" i="57"/>
  <c r="C85" i="57"/>
  <c r="D85" i="57"/>
  <c r="E85" i="57"/>
  <c r="F85" i="57"/>
  <c r="G85" i="57"/>
  <c r="H85" i="57"/>
  <c r="I85" i="57"/>
  <c r="J85" i="57"/>
  <c r="K85" i="57"/>
  <c r="L85" i="57"/>
  <c r="M85" i="57"/>
  <c r="N85" i="57"/>
  <c r="C86" i="57"/>
  <c r="D86" i="57"/>
  <c r="E86" i="57"/>
  <c r="F86" i="57"/>
  <c r="G86" i="57"/>
  <c r="H86" i="57"/>
  <c r="I86" i="57"/>
  <c r="J86" i="57"/>
  <c r="K86" i="57"/>
  <c r="L86" i="57"/>
  <c r="M86" i="57"/>
  <c r="N86" i="57"/>
  <c r="C88" i="57"/>
  <c r="D88" i="57"/>
  <c r="E88" i="57"/>
  <c r="F88" i="57"/>
  <c r="G88" i="57"/>
  <c r="H88" i="57"/>
  <c r="I88" i="57"/>
  <c r="J88" i="57"/>
  <c r="K88" i="57"/>
  <c r="L88" i="57"/>
  <c r="M88" i="57"/>
  <c r="N88" i="57"/>
  <c r="C90" i="57"/>
  <c r="D90" i="57"/>
  <c r="E90" i="57"/>
  <c r="F90" i="57"/>
  <c r="G90" i="57"/>
  <c r="H90" i="57"/>
  <c r="I90" i="57"/>
  <c r="J90" i="57"/>
  <c r="K90" i="57"/>
  <c r="L90" i="57"/>
  <c r="M90" i="57"/>
  <c r="N90" i="57"/>
  <c r="C91" i="57"/>
  <c r="D91" i="57"/>
  <c r="E91" i="57"/>
  <c r="F91" i="57"/>
  <c r="G91" i="57"/>
  <c r="H91" i="57"/>
  <c r="I91" i="57"/>
  <c r="J91" i="57"/>
  <c r="K91" i="57"/>
  <c r="L91" i="57"/>
  <c r="M91" i="57"/>
  <c r="N91" i="57"/>
  <c r="C93" i="57"/>
  <c r="D93" i="57"/>
  <c r="E93" i="57"/>
  <c r="F93" i="57"/>
  <c r="G93" i="57"/>
  <c r="H93" i="57"/>
  <c r="I93" i="57"/>
  <c r="J93" i="57"/>
  <c r="K93" i="57"/>
  <c r="L93" i="57"/>
  <c r="M93" i="57"/>
  <c r="N93" i="57"/>
  <c r="C94" i="57"/>
  <c r="D94" i="57"/>
  <c r="E94" i="57"/>
  <c r="F94" i="57"/>
  <c r="G94" i="57"/>
  <c r="H94" i="57"/>
  <c r="I94" i="57"/>
  <c r="J94" i="57"/>
  <c r="K94" i="57"/>
  <c r="L94" i="57"/>
  <c r="M94" i="57"/>
  <c r="N94" i="57"/>
  <c r="C95" i="57"/>
  <c r="D95" i="57"/>
  <c r="E95" i="57"/>
  <c r="F95" i="57"/>
  <c r="G95" i="57"/>
  <c r="H95" i="57"/>
  <c r="I95" i="57"/>
  <c r="J95" i="57"/>
  <c r="K95" i="57"/>
  <c r="L95" i="57"/>
  <c r="M95" i="57"/>
  <c r="N95" i="57"/>
  <c r="C97" i="57"/>
  <c r="D97" i="57"/>
  <c r="E97" i="57"/>
  <c r="F97" i="57"/>
  <c r="G97" i="57"/>
  <c r="H97" i="57"/>
  <c r="I97" i="57"/>
  <c r="J97" i="57"/>
  <c r="K97" i="57"/>
  <c r="L97" i="57"/>
  <c r="M97" i="57"/>
  <c r="N97" i="57"/>
  <c r="C99" i="57"/>
  <c r="D99" i="57"/>
  <c r="E99" i="57"/>
  <c r="F99" i="57"/>
  <c r="G99" i="57"/>
  <c r="H99" i="57"/>
  <c r="I99" i="57"/>
  <c r="J99" i="57"/>
  <c r="K99" i="57"/>
  <c r="L99" i="57"/>
  <c r="M99" i="57"/>
  <c r="N99" i="57"/>
  <c r="C100" i="57"/>
  <c r="D100" i="57"/>
  <c r="E100" i="57"/>
  <c r="F100" i="57"/>
  <c r="G100" i="57"/>
  <c r="H100" i="57"/>
  <c r="I100" i="57"/>
  <c r="J100" i="57"/>
  <c r="K100" i="57"/>
  <c r="L100" i="57"/>
  <c r="M100" i="57"/>
  <c r="N100" i="57"/>
  <c r="C101" i="57"/>
  <c r="D101" i="57"/>
  <c r="E101" i="57"/>
  <c r="F101" i="57"/>
  <c r="G101" i="57"/>
  <c r="H101" i="57"/>
  <c r="I101" i="57"/>
  <c r="J101" i="57"/>
  <c r="K101" i="57"/>
  <c r="L101" i="57"/>
  <c r="M101" i="57"/>
  <c r="N101" i="57"/>
  <c r="C102" i="57"/>
  <c r="D102" i="57"/>
  <c r="E102" i="57"/>
  <c r="F102" i="57"/>
  <c r="G102" i="57"/>
  <c r="H102" i="57"/>
  <c r="I102" i="57"/>
  <c r="J102" i="57"/>
  <c r="K102" i="57"/>
  <c r="L102" i="57"/>
  <c r="M102" i="57"/>
  <c r="N102" i="57"/>
  <c r="C103" i="57"/>
  <c r="D103" i="57"/>
  <c r="E103" i="57"/>
  <c r="F103" i="57"/>
  <c r="G103" i="57"/>
  <c r="H103" i="57"/>
  <c r="I103" i="57"/>
  <c r="J103" i="57"/>
  <c r="K103" i="57"/>
  <c r="L103" i="57"/>
  <c r="M103" i="57"/>
  <c r="N103" i="57"/>
  <c r="C104" i="57"/>
  <c r="D104" i="57"/>
  <c r="E104" i="57"/>
  <c r="F104" i="57"/>
  <c r="G104" i="57"/>
  <c r="H104" i="57"/>
  <c r="I104" i="57"/>
  <c r="J104" i="57"/>
  <c r="K104" i="57"/>
  <c r="L104" i="57"/>
  <c r="M104" i="57"/>
  <c r="N104" i="57"/>
  <c r="C105" i="57"/>
  <c r="D105" i="57"/>
  <c r="E105" i="57"/>
  <c r="F105" i="57"/>
  <c r="G105" i="57"/>
  <c r="H105" i="57"/>
  <c r="I105" i="57"/>
  <c r="J105" i="57"/>
  <c r="K105" i="57"/>
  <c r="L105" i="57"/>
  <c r="M105" i="57"/>
  <c r="N105" i="57"/>
  <c r="C106" i="57"/>
  <c r="D106" i="57"/>
  <c r="E106" i="57"/>
  <c r="F106" i="57"/>
  <c r="G106" i="57"/>
  <c r="H106" i="57"/>
  <c r="I106" i="57"/>
  <c r="J106" i="57"/>
  <c r="K106" i="57"/>
  <c r="L106" i="57"/>
  <c r="M106" i="57"/>
  <c r="N106" i="57"/>
  <c r="C108" i="57"/>
  <c r="D108" i="57"/>
  <c r="E108" i="57"/>
  <c r="F108" i="57"/>
  <c r="G108" i="57"/>
  <c r="H108" i="57"/>
  <c r="I108" i="57"/>
  <c r="J108" i="57"/>
  <c r="K108" i="57"/>
  <c r="L108" i="57"/>
  <c r="M108" i="57"/>
  <c r="N108" i="57"/>
  <c r="C111" i="57"/>
  <c r="D111" i="57"/>
  <c r="E111" i="57"/>
  <c r="F111" i="57"/>
  <c r="G111" i="57"/>
  <c r="H111" i="57"/>
  <c r="I111" i="57"/>
  <c r="J111" i="57"/>
  <c r="K111" i="57"/>
  <c r="L111" i="57"/>
  <c r="M111" i="57"/>
  <c r="N111" i="57"/>
  <c r="C112" i="57"/>
  <c r="D112" i="57"/>
  <c r="E112" i="57"/>
  <c r="F112" i="57"/>
  <c r="G112" i="57"/>
  <c r="H112" i="57"/>
  <c r="I112" i="57"/>
  <c r="J112" i="57"/>
  <c r="K112" i="57"/>
  <c r="L112" i="57"/>
  <c r="M112" i="57"/>
  <c r="N112" i="57"/>
  <c r="C113" i="57"/>
  <c r="D113" i="57"/>
  <c r="E113" i="57"/>
  <c r="F113" i="57"/>
  <c r="G113" i="57"/>
  <c r="H113" i="57"/>
  <c r="I113" i="57"/>
  <c r="J113" i="57"/>
  <c r="K113" i="57"/>
  <c r="L113" i="57"/>
  <c r="M113" i="57"/>
  <c r="N113" i="57"/>
  <c r="C114" i="57"/>
  <c r="D114" i="57"/>
  <c r="E114" i="57"/>
  <c r="F114" i="57"/>
  <c r="G114" i="57"/>
  <c r="H114" i="57"/>
  <c r="I114" i="57"/>
  <c r="J114" i="57"/>
  <c r="K114" i="57"/>
  <c r="L114" i="57"/>
  <c r="M114" i="57"/>
  <c r="N114" i="57"/>
  <c r="C115" i="57"/>
  <c r="D115" i="57"/>
  <c r="E115" i="57"/>
  <c r="F115" i="57"/>
  <c r="G115" i="57"/>
  <c r="H115" i="57"/>
  <c r="I115" i="57"/>
  <c r="J115" i="57"/>
  <c r="K115" i="57"/>
  <c r="L115" i="57"/>
  <c r="M115" i="57"/>
  <c r="N115" i="57"/>
  <c r="C116" i="57"/>
  <c r="D116" i="57"/>
  <c r="E116" i="57"/>
  <c r="F116" i="57"/>
  <c r="G116" i="57"/>
  <c r="H116" i="57"/>
  <c r="I116" i="57"/>
  <c r="J116" i="57"/>
  <c r="K116" i="57"/>
  <c r="L116" i="57"/>
  <c r="M116" i="57"/>
  <c r="N116" i="57"/>
  <c r="C117" i="57"/>
  <c r="D117" i="57"/>
  <c r="E117" i="57"/>
  <c r="F117" i="57"/>
  <c r="G117" i="57"/>
  <c r="H117" i="57"/>
  <c r="I117" i="57"/>
  <c r="J117" i="57"/>
  <c r="K117" i="57"/>
  <c r="L117" i="57"/>
  <c r="M117" i="57"/>
  <c r="N117" i="57"/>
  <c r="C118" i="57"/>
  <c r="D118" i="57"/>
  <c r="E118" i="57"/>
  <c r="F118" i="57"/>
  <c r="G118" i="57"/>
  <c r="H118" i="57"/>
  <c r="I118" i="57"/>
  <c r="J118" i="57"/>
  <c r="K118" i="57"/>
  <c r="L118" i="57"/>
  <c r="M118" i="57"/>
  <c r="N118" i="57"/>
  <c r="C119" i="57"/>
  <c r="D119" i="57"/>
  <c r="E119" i="57"/>
  <c r="F119" i="57"/>
  <c r="G119" i="57"/>
  <c r="H119" i="57"/>
  <c r="I119" i="57"/>
  <c r="J119" i="57"/>
  <c r="K119" i="57"/>
  <c r="L119" i="57"/>
  <c r="M119" i="57"/>
  <c r="N119" i="57"/>
  <c r="C121" i="57"/>
  <c r="D121" i="57"/>
  <c r="E121" i="57"/>
  <c r="F121" i="57"/>
  <c r="G121" i="57"/>
  <c r="H121" i="57"/>
  <c r="I121" i="57"/>
  <c r="J121" i="57"/>
  <c r="K121" i="57"/>
  <c r="L121" i="57"/>
  <c r="M121" i="57"/>
  <c r="N121" i="57"/>
  <c r="C122" i="57"/>
  <c r="D122" i="57"/>
  <c r="E122" i="57"/>
  <c r="F122" i="57"/>
  <c r="G122" i="57"/>
  <c r="H122" i="57"/>
  <c r="I122" i="57"/>
  <c r="J122" i="57"/>
  <c r="K122" i="57"/>
  <c r="L122" i="57"/>
  <c r="M122" i="57"/>
  <c r="N122" i="57"/>
  <c r="C123" i="57"/>
  <c r="D123" i="57"/>
  <c r="E123" i="57"/>
  <c r="F123" i="57"/>
  <c r="G123" i="57"/>
  <c r="H123" i="57"/>
  <c r="I123" i="57"/>
  <c r="J123" i="57"/>
  <c r="K123" i="57"/>
  <c r="L123" i="57"/>
  <c r="M123" i="57"/>
  <c r="N123" i="57"/>
  <c r="C124" i="57"/>
  <c r="D124" i="57"/>
  <c r="E124" i="57"/>
  <c r="F124" i="57"/>
  <c r="G124" i="57"/>
  <c r="H124" i="57"/>
  <c r="I124" i="57"/>
  <c r="J124" i="57"/>
  <c r="K124" i="57"/>
  <c r="L124" i="57"/>
  <c r="M124" i="57"/>
  <c r="N124" i="57"/>
  <c r="C125" i="57"/>
  <c r="D125" i="57"/>
  <c r="E125" i="57"/>
  <c r="F125" i="57"/>
  <c r="G125" i="57"/>
  <c r="H125" i="57"/>
  <c r="I125" i="57"/>
  <c r="J125" i="57"/>
  <c r="K125" i="57"/>
  <c r="L125" i="57"/>
  <c r="M125" i="57"/>
  <c r="N125" i="57"/>
  <c r="C126" i="57"/>
  <c r="D126" i="57"/>
  <c r="E126" i="57"/>
  <c r="F126" i="57"/>
  <c r="G126" i="57"/>
  <c r="H126" i="57"/>
  <c r="I126" i="57"/>
  <c r="J126" i="57"/>
  <c r="K126" i="57"/>
  <c r="L126" i="57"/>
  <c r="M126" i="57"/>
  <c r="N126" i="57"/>
  <c r="C127" i="57"/>
  <c r="D127" i="57"/>
  <c r="E127" i="57"/>
  <c r="F127" i="57"/>
  <c r="G127" i="57"/>
  <c r="H127" i="57"/>
  <c r="I127" i="57"/>
  <c r="J127" i="57"/>
  <c r="K127" i="57"/>
  <c r="L127" i="57"/>
  <c r="M127" i="57"/>
  <c r="N127" i="57"/>
  <c r="C128" i="57"/>
  <c r="D128" i="57"/>
  <c r="E128" i="57"/>
  <c r="F128" i="57"/>
  <c r="G128" i="57"/>
  <c r="H128" i="57"/>
  <c r="I128" i="57"/>
  <c r="J128" i="57"/>
  <c r="K128" i="57"/>
  <c r="L128" i="57"/>
  <c r="M128" i="57"/>
  <c r="N128" i="57"/>
  <c r="C129" i="57"/>
  <c r="D129" i="57"/>
  <c r="E129" i="57"/>
  <c r="F129" i="57"/>
  <c r="G129" i="57"/>
  <c r="H129" i="57"/>
  <c r="I129" i="57"/>
  <c r="J129" i="57"/>
  <c r="K129" i="57"/>
  <c r="L129" i="57"/>
  <c r="M129" i="57"/>
  <c r="N129" i="57"/>
  <c r="C131" i="57"/>
  <c r="D131" i="57"/>
  <c r="E131" i="57"/>
  <c r="F131" i="57"/>
  <c r="G131" i="57"/>
  <c r="H131" i="57"/>
  <c r="I131" i="57"/>
  <c r="J131" i="57"/>
  <c r="K131" i="57"/>
  <c r="L131" i="57"/>
  <c r="M131" i="57"/>
  <c r="N131" i="57"/>
  <c r="C132" i="57"/>
  <c r="D132" i="57"/>
  <c r="E132" i="57"/>
  <c r="F132" i="57"/>
  <c r="G132" i="57"/>
  <c r="H132" i="57"/>
  <c r="I132" i="57"/>
  <c r="J132" i="57"/>
  <c r="K132" i="57"/>
  <c r="L132" i="57"/>
  <c r="M132" i="57"/>
  <c r="N132" i="57"/>
  <c r="C133" i="57"/>
  <c r="D133" i="57"/>
  <c r="E133" i="57"/>
  <c r="F133" i="57"/>
  <c r="G133" i="57"/>
  <c r="H133" i="57"/>
  <c r="I133" i="57"/>
  <c r="J133" i="57"/>
  <c r="K133" i="57"/>
  <c r="L133" i="57"/>
  <c r="M133" i="57"/>
  <c r="N133" i="57"/>
  <c r="C134" i="57"/>
  <c r="D134" i="57"/>
  <c r="E134" i="57"/>
  <c r="F134" i="57"/>
  <c r="G134" i="57"/>
  <c r="H134" i="57"/>
  <c r="I134" i="57"/>
  <c r="J134" i="57"/>
  <c r="K134" i="57"/>
  <c r="L134" i="57"/>
  <c r="M134" i="57"/>
  <c r="N134" i="57"/>
  <c r="C135" i="57"/>
  <c r="D135" i="57"/>
  <c r="E135" i="57"/>
  <c r="F135" i="57"/>
  <c r="G135" i="57"/>
  <c r="H135" i="57"/>
  <c r="I135" i="57"/>
  <c r="J135" i="57"/>
  <c r="K135" i="57"/>
  <c r="L135" i="57"/>
  <c r="M135" i="57"/>
  <c r="N135" i="57"/>
  <c r="C136" i="57"/>
  <c r="D136" i="57"/>
  <c r="E136" i="57"/>
  <c r="F136" i="57"/>
  <c r="G136" i="57"/>
  <c r="H136" i="57"/>
  <c r="I136" i="57"/>
  <c r="J136" i="57"/>
  <c r="K136" i="57"/>
  <c r="L136" i="57"/>
  <c r="M136" i="57"/>
  <c r="N136" i="57"/>
  <c r="C137" i="57"/>
  <c r="D137" i="57"/>
  <c r="E137" i="57"/>
  <c r="F137" i="57"/>
  <c r="G137" i="57"/>
  <c r="H137" i="57"/>
  <c r="I137" i="57"/>
  <c r="J137" i="57"/>
  <c r="K137" i="57"/>
  <c r="L137" i="57"/>
  <c r="M137" i="57"/>
  <c r="N137" i="57"/>
  <c r="C138" i="57"/>
  <c r="D138" i="57"/>
  <c r="E138" i="57"/>
  <c r="F138" i="57"/>
  <c r="G138" i="57"/>
  <c r="H138" i="57"/>
  <c r="I138" i="57"/>
  <c r="J138" i="57"/>
  <c r="K138" i="57"/>
  <c r="L138" i="57"/>
  <c r="M138" i="57"/>
  <c r="N138" i="57"/>
  <c r="C139" i="57"/>
  <c r="D139" i="57"/>
  <c r="E139" i="57"/>
  <c r="F139" i="57"/>
  <c r="G139" i="57"/>
  <c r="H139" i="57"/>
  <c r="I139" i="57"/>
  <c r="J139" i="57"/>
  <c r="K139" i="57"/>
  <c r="L139" i="57"/>
  <c r="M139" i="57"/>
  <c r="N139" i="57"/>
  <c r="C141" i="57"/>
  <c r="D141" i="57"/>
  <c r="E141" i="57"/>
  <c r="F141" i="57"/>
  <c r="G141" i="57"/>
  <c r="H141" i="57"/>
  <c r="I141" i="57"/>
  <c r="J141" i="57"/>
  <c r="K141" i="57"/>
  <c r="L141" i="57"/>
  <c r="M141" i="57"/>
  <c r="N141" i="57"/>
  <c r="C142" i="57"/>
  <c r="D142" i="57"/>
  <c r="E142" i="57"/>
  <c r="F142" i="57"/>
  <c r="G142" i="57"/>
  <c r="H142" i="57"/>
  <c r="I142" i="57"/>
  <c r="J142" i="57"/>
  <c r="K142" i="57"/>
  <c r="L142" i="57"/>
  <c r="M142" i="57"/>
  <c r="N142" i="57"/>
  <c r="C143" i="57"/>
  <c r="D143" i="57"/>
  <c r="E143" i="57"/>
  <c r="F143" i="57"/>
  <c r="G143" i="57"/>
  <c r="H143" i="57"/>
  <c r="I143" i="57"/>
  <c r="J143" i="57"/>
  <c r="K143" i="57"/>
  <c r="L143" i="57"/>
  <c r="M143" i="57"/>
  <c r="N143" i="57"/>
  <c r="C144" i="57"/>
  <c r="D144" i="57"/>
  <c r="E144" i="57"/>
  <c r="F144" i="57"/>
  <c r="G144" i="57"/>
  <c r="H144" i="57"/>
  <c r="I144" i="57"/>
  <c r="J144" i="57"/>
  <c r="K144" i="57"/>
  <c r="L144" i="57"/>
  <c r="M144" i="57"/>
  <c r="N144" i="57"/>
  <c r="C145" i="57"/>
  <c r="D145" i="57"/>
  <c r="E145" i="57"/>
  <c r="F145" i="57"/>
  <c r="G145" i="57"/>
  <c r="H145" i="57"/>
  <c r="I145" i="57"/>
  <c r="J145" i="57"/>
  <c r="K145" i="57"/>
  <c r="L145" i="57"/>
  <c r="M145" i="57"/>
  <c r="N145" i="57"/>
  <c r="C146" i="57"/>
  <c r="D146" i="57"/>
  <c r="E146" i="57"/>
  <c r="F146" i="57"/>
  <c r="G146" i="57"/>
  <c r="H146" i="57"/>
  <c r="I146" i="57"/>
  <c r="J146" i="57"/>
  <c r="K146" i="57"/>
  <c r="L146" i="57"/>
  <c r="M146" i="57"/>
  <c r="N146" i="57"/>
  <c r="C147" i="57"/>
  <c r="D147" i="57"/>
  <c r="E147" i="57"/>
  <c r="F147" i="57"/>
  <c r="G147" i="57"/>
  <c r="H147" i="57"/>
  <c r="I147" i="57"/>
  <c r="J147" i="57"/>
  <c r="K147" i="57"/>
  <c r="L147" i="57"/>
  <c r="M147" i="57"/>
  <c r="N147" i="57"/>
  <c r="C148" i="57"/>
  <c r="D148" i="57"/>
  <c r="E148" i="57"/>
  <c r="F148" i="57"/>
  <c r="G148" i="57"/>
  <c r="H148" i="57"/>
  <c r="I148" i="57"/>
  <c r="J148" i="57"/>
  <c r="K148" i="57"/>
  <c r="L148" i="57"/>
  <c r="M148" i="57"/>
  <c r="N148" i="57"/>
  <c r="C149" i="57"/>
  <c r="D149" i="57"/>
  <c r="E149" i="57"/>
  <c r="F149" i="57"/>
  <c r="G149" i="57"/>
  <c r="H149" i="57"/>
  <c r="I149" i="57"/>
  <c r="J149" i="57"/>
  <c r="K149" i="57"/>
  <c r="L149" i="57"/>
  <c r="M149" i="57"/>
  <c r="N149" i="57"/>
  <c r="C150" i="57"/>
  <c r="D150" i="57"/>
  <c r="E150" i="57"/>
  <c r="F150" i="57"/>
  <c r="G150" i="57"/>
  <c r="H150" i="57"/>
  <c r="I150" i="57"/>
  <c r="J150" i="57"/>
  <c r="K150" i="57"/>
  <c r="L150" i="57"/>
  <c r="M150" i="57"/>
  <c r="N150" i="57"/>
  <c r="C151" i="57"/>
  <c r="D151" i="57"/>
  <c r="E151" i="57"/>
  <c r="F151" i="57"/>
  <c r="G151" i="57"/>
  <c r="H151" i="57"/>
  <c r="I151" i="57"/>
  <c r="J151" i="57"/>
  <c r="K151" i="57"/>
  <c r="L151" i="57"/>
  <c r="M151" i="57"/>
  <c r="N151" i="57"/>
  <c r="C154" i="57"/>
  <c r="D154" i="57"/>
  <c r="E154" i="57"/>
  <c r="F154" i="57"/>
  <c r="G154" i="57"/>
  <c r="H154" i="57"/>
  <c r="I154" i="57"/>
  <c r="J154" i="57"/>
  <c r="K154" i="57"/>
  <c r="L154" i="57"/>
  <c r="M154" i="57"/>
  <c r="N154" i="57"/>
  <c r="C157" i="57"/>
  <c r="D157" i="57"/>
  <c r="E157" i="57"/>
  <c r="F157" i="57"/>
  <c r="G157" i="57"/>
  <c r="H157" i="57"/>
  <c r="I157" i="57"/>
  <c r="J157" i="57"/>
  <c r="K157" i="57"/>
  <c r="L157" i="57"/>
  <c r="M157" i="57"/>
  <c r="N157" i="57"/>
  <c r="C158" i="57"/>
  <c r="D158" i="57"/>
  <c r="E158" i="57"/>
  <c r="F158" i="57"/>
  <c r="G158" i="57"/>
  <c r="H158" i="57"/>
  <c r="I158" i="57"/>
  <c r="J158" i="57"/>
  <c r="K158" i="57"/>
  <c r="L158" i="57"/>
  <c r="M158" i="57"/>
  <c r="N158" i="57"/>
  <c r="C159" i="57"/>
  <c r="D159" i="57"/>
  <c r="E159" i="57"/>
  <c r="F159" i="57"/>
  <c r="G159" i="57"/>
  <c r="H159" i="57"/>
  <c r="I159" i="57"/>
  <c r="J159" i="57"/>
  <c r="K159" i="57"/>
  <c r="L159" i="57"/>
  <c r="M159" i="57"/>
  <c r="N159" i="57"/>
  <c r="C161" i="57"/>
  <c r="D161" i="57"/>
  <c r="E161" i="57"/>
  <c r="F161" i="57"/>
  <c r="G161" i="57"/>
  <c r="H161" i="57"/>
  <c r="I161" i="57"/>
  <c r="J161" i="57"/>
  <c r="K161" i="57"/>
  <c r="L161" i="57"/>
  <c r="M161" i="57"/>
  <c r="N161" i="57"/>
  <c r="C162" i="57"/>
  <c r="D162" i="57"/>
  <c r="E162" i="57"/>
  <c r="F162" i="57"/>
  <c r="G162" i="57"/>
  <c r="H162" i="57"/>
  <c r="I162" i="57"/>
  <c r="J162" i="57"/>
  <c r="K162" i="57"/>
  <c r="L162" i="57"/>
  <c r="M162" i="57"/>
  <c r="N162" i="57"/>
  <c r="C163" i="57"/>
  <c r="D163" i="57"/>
  <c r="E163" i="57"/>
  <c r="F163" i="57"/>
  <c r="G163" i="57"/>
  <c r="H163" i="57"/>
  <c r="I163" i="57"/>
  <c r="J163" i="57"/>
  <c r="K163" i="57"/>
  <c r="L163" i="57"/>
  <c r="M163" i="57"/>
  <c r="N163" i="57"/>
  <c r="C164" i="57"/>
  <c r="D164" i="57"/>
  <c r="E164" i="57"/>
  <c r="F164" i="57"/>
  <c r="G164" i="57"/>
  <c r="H164" i="57"/>
  <c r="I164" i="57"/>
  <c r="J164" i="57"/>
  <c r="K164" i="57"/>
  <c r="L164" i="57"/>
  <c r="M164" i="57"/>
  <c r="N164" i="57"/>
  <c r="C166" i="57"/>
  <c r="D166" i="57"/>
  <c r="E166" i="57"/>
  <c r="F166" i="57"/>
  <c r="G166" i="57"/>
  <c r="H166" i="57"/>
  <c r="I166" i="57"/>
  <c r="J166" i="57"/>
  <c r="K166" i="57"/>
  <c r="L166" i="57"/>
  <c r="M166" i="57"/>
  <c r="N166" i="57"/>
  <c r="C168" i="57"/>
  <c r="D168" i="57"/>
  <c r="E168" i="57"/>
  <c r="F168" i="57"/>
  <c r="G168" i="57"/>
  <c r="H168" i="57"/>
  <c r="I168" i="57"/>
  <c r="J168" i="57"/>
  <c r="K168" i="57"/>
  <c r="L168" i="57"/>
  <c r="M168" i="57"/>
  <c r="N168" i="57"/>
  <c r="C169" i="57"/>
  <c r="D169" i="57"/>
  <c r="E169" i="57"/>
  <c r="F169" i="57"/>
  <c r="G169" i="57"/>
  <c r="H169" i="57"/>
  <c r="I169" i="57"/>
  <c r="J169" i="57"/>
  <c r="K169" i="57"/>
  <c r="L169" i="57"/>
  <c r="M169" i="57"/>
  <c r="N169" i="57"/>
  <c r="C171" i="57"/>
  <c r="D171" i="57"/>
  <c r="E171" i="57"/>
  <c r="F171" i="57"/>
  <c r="G171" i="57"/>
  <c r="H171" i="57"/>
  <c r="I171" i="57"/>
  <c r="J171" i="57"/>
  <c r="K171" i="57"/>
  <c r="L171" i="57"/>
  <c r="M171" i="57"/>
  <c r="N171" i="57"/>
  <c r="C172" i="57"/>
  <c r="D172" i="57"/>
  <c r="E172" i="57"/>
  <c r="F172" i="57"/>
  <c r="G172" i="57"/>
  <c r="H172" i="57"/>
  <c r="I172" i="57"/>
  <c r="J172" i="57"/>
  <c r="K172" i="57"/>
  <c r="L172" i="57"/>
  <c r="M172" i="57"/>
  <c r="N172" i="57"/>
  <c r="C173" i="57"/>
  <c r="D173" i="57"/>
  <c r="E173" i="57"/>
  <c r="F173" i="57"/>
  <c r="G173" i="57"/>
  <c r="H173" i="57"/>
  <c r="I173" i="57"/>
  <c r="J173" i="57"/>
  <c r="K173" i="57"/>
  <c r="L173" i="57"/>
  <c r="M173" i="57"/>
  <c r="N173" i="57"/>
  <c r="C175" i="57"/>
  <c r="D175" i="57"/>
  <c r="E175" i="57"/>
  <c r="F175" i="57"/>
  <c r="G175" i="57"/>
  <c r="H175" i="57"/>
  <c r="I175" i="57"/>
  <c r="J175" i="57"/>
  <c r="K175" i="57"/>
  <c r="L175" i="57"/>
  <c r="M175" i="57"/>
  <c r="N175" i="57"/>
  <c r="C177" i="57"/>
  <c r="D177" i="57"/>
  <c r="E177" i="57"/>
  <c r="F177" i="57"/>
  <c r="G177" i="57"/>
  <c r="H177" i="57"/>
  <c r="I177" i="57"/>
  <c r="J177" i="57"/>
  <c r="K177" i="57"/>
  <c r="L177" i="57"/>
  <c r="M177" i="57"/>
  <c r="N177" i="57"/>
  <c r="C178" i="57"/>
  <c r="D178" i="57"/>
  <c r="E178" i="57"/>
  <c r="F178" i="57"/>
  <c r="G178" i="57"/>
  <c r="H178" i="57"/>
  <c r="I178" i="57"/>
  <c r="J178" i="57"/>
  <c r="K178" i="57"/>
  <c r="L178" i="57"/>
  <c r="M178" i="57"/>
  <c r="N178" i="57"/>
  <c r="C179" i="57"/>
  <c r="D179" i="57"/>
  <c r="E179" i="57"/>
  <c r="F179" i="57"/>
  <c r="G179" i="57"/>
  <c r="H179" i="57"/>
  <c r="I179" i="57"/>
  <c r="J179" i="57"/>
  <c r="K179" i="57"/>
  <c r="L179" i="57"/>
  <c r="M179" i="57"/>
  <c r="N179" i="57"/>
  <c r="C180" i="57"/>
  <c r="D180" i="57"/>
  <c r="E180" i="57"/>
  <c r="F180" i="57"/>
  <c r="G180" i="57"/>
  <c r="H180" i="57"/>
  <c r="I180" i="57"/>
  <c r="J180" i="57"/>
  <c r="K180" i="57"/>
  <c r="L180" i="57"/>
  <c r="M180" i="57"/>
  <c r="N180" i="57"/>
  <c r="C181" i="57"/>
  <c r="D181" i="57"/>
  <c r="E181" i="57"/>
  <c r="F181" i="57"/>
  <c r="G181" i="57"/>
  <c r="H181" i="57"/>
  <c r="I181" i="57"/>
  <c r="J181" i="57"/>
  <c r="K181" i="57"/>
  <c r="L181" i="57"/>
  <c r="M181" i="57"/>
  <c r="N181" i="57"/>
  <c r="C182" i="57"/>
  <c r="D182" i="57"/>
  <c r="E182" i="57"/>
  <c r="F182" i="57"/>
  <c r="G182" i="57"/>
  <c r="H182" i="57"/>
  <c r="I182" i="57"/>
  <c r="J182" i="57"/>
  <c r="K182" i="57"/>
  <c r="L182" i="57"/>
  <c r="M182" i="57"/>
  <c r="N182" i="57"/>
  <c r="C183" i="57"/>
  <c r="D183" i="57"/>
  <c r="E183" i="57"/>
  <c r="F183" i="57"/>
  <c r="G183" i="57"/>
  <c r="H183" i="57"/>
  <c r="I183" i="57"/>
  <c r="J183" i="57"/>
  <c r="K183" i="57"/>
  <c r="L183" i="57"/>
  <c r="M183" i="57"/>
  <c r="N183" i="57"/>
  <c r="C184" i="57"/>
  <c r="D184" i="57"/>
  <c r="E184" i="57"/>
  <c r="F184" i="57"/>
  <c r="G184" i="57"/>
  <c r="H184" i="57"/>
  <c r="I184" i="57"/>
  <c r="J184" i="57"/>
  <c r="K184" i="57"/>
  <c r="L184" i="57"/>
  <c r="M184" i="57"/>
  <c r="N184" i="57"/>
  <c r="C185" i="57"/>
  <c r="D185" i="57"/>
  <c r="E185" i="57"/>
  <c r="F185" i="57"/>
  <c r="G185" i="57"/>
  <c r="H185" i="57"/>
  <c r="I185" i="57"/>
  <c r="J185" i="57"/>
  <c r="K185" i="57"/>
  <c r="L185" i="57"/>
  <c r="M185" i="57"/>
  <c r="N185" i="57"/>
  <c r="C187" i="57"/>
  <c r="D187" i="57"/>
  <c r="E187" i="57"/>
  <c r="F187" i="57"/>
  <c r="G187" i="57"/>
  <c r="H187" i="57"/>
  <c r="I187" i="57"/>
  <c r="J187" i="57"/>
  <c r="K187" i="57"/>
  <c r="L187" i="57"/>
  <c r="M187" i="57"/>
  <c r="N187" i="57"/>
  <c r="C189" i="57"/>
  <c r="D189" i="57"/>
  <c r="E189" i="57"/>
  <c r="F189" i="57"/>
  <c r="G189" i="57"/>
  <c r="H189" i="57"/>
  <c r="I189" i="57"/>
  <c r="J189" i="57"/>
  <c r="K189" i="57"/>
  <c r="L189" i="57"/>
  <c r="M189" i="57"/>
  <c r="N189" i="57"/>
  <c r="C191" i="57"/>
  <c r="D191" i="57"/>
  <c r="E191" i="57"/>
  <c r="F191" i="57"/>
  <c r="G191" i="57"/>
  <c r="H191" i="57"/>
  <c r="I191" i="57"/>
  <c r="J191" i="57"/>
  <c r="K191" i="57"/>
  <c r="L191" i="57"/>
  <c r="M191" i="57"/>
  <c r="N191" i="57"/>
  <c r="C192" i="57"/>
  <c r="D192" i="57"/>
  <c r="E192" i="57"/>
  <c r="F192" i="57"/>
  <c r="G192" i="57"/>
  <c r="H192" i="57"/>
  <c r="I192" i="57"/>
  <c r="J192" i="57"/>
  <c r="K192" i="57"/>
  <c r="L192" i="57"/>
  <c r="M192" i="57"/>
  <c r="N192" i="57"/>
  <c r="C193" i="57"/>
  <c r="D193" i="57"/>
  <c r="E193" i="57"/>
  <c r="F193" i="57"/>
  <c r="G193" i="57"/>
  <c r="H193" i="57"/>
  <c r="I193" i="57"/>
  <c r="J193" i="57"/>
  <c r="K193" i="57"/>
  <c r="L193" i="57"/>
  <c r="M193" i="57"/>
  <c r="N193" i="57"/>
  <c r="C194" i="57"/>
  <c r="D194" i="57"/>
  <c r="E194" i="57"/>
  <c r="F194" i="57"/>
  <c r="G194" i="57"/>
  <c r="H194" i="57"/>
  <c r="I194" i="57"/>
  <c r="J194" i="57"/>
  <c r="K194" i="57"/>
  <c r="L194" i="57"/>
  <c r="M194" i="57"/>
  <c r="N194" i="57"/>
  <c r="C195" i="57"/>
  <c r="D195" i="57"/>
  <c r="E195" i="57"/>
  <c r="F195" i="57"/>
  <c r="G195" i="57"/>
  <c r="H195" i="57"/>
  <c r="I195" i="57"/>
  <c r="J195" i="57"/>
  <c r="K195" i="57"/>
  <c r="L195" i="57"/>
  <c r="M195" i="57"/>
  <c r="N195" i="57"/>
  <c r="C196" i="57"/>
  <c r="D196" i="57"/>
  <c r="E196" i="57"/>
  <c r="F196" i="57"/>
  <c r="G196" i="57"/>
  <c r="H196" i="57"/>
  <c r="I196" i="57"/>
  <c r="J196" i="57"/>
  <c r="K196" i="57"/>
  <c r="L196" i="57"/>
  <c r="M196" i="57"/>
  <c r="N196" i="57"/>
  <c r="C197" i="57"/>
  <c r="D197" i="57"/>
  <c r="E197" i="57"/>
  <c r="F197" i="57"/>
  <c r="G197" i="57"/>
  <c r="H197" i="57"/>
  <c r="I197" i="57"/>
  <c r="J197" i="57"/>
  <c r="K197" i="57"/>
  <c r="L197" i="57"/>
  <c r="M197" i="57"/>
  <c r="N197" i="57"/>
  <c r="C200" i="57"/>
  <c r="D200" i="57"/>
  <c r="E200" i="57"/>
  <c r="F200" i="57"/>
  <c r="G200" i="57"/>
  <c r="H200" i="57"/>
  <c r="I200" i="57"/>
  <c r="J200" i="57"/>
  <c r="K200" i="57"/>
  <c r="L200" i="57"/>
  <c r="M200" i="57"/>
  <c r="N200" i="57"/>
  <c r="C201" i="57"/>
  <c r="D201" i="57"/>
  <c r="E201" i="57"/>
  <c r="F201" i="57"/>
  <c r="G201" i="57"/>
  <c r="H201" i="57"/>
  <c r="I201" i="57"/>
  <c r="J201" i="57"/>
  <c r="K201" i="57"/>
  <c r="L201" i="57"/>
  <c r="M201" i="57"/>
  <c r="N201" i="57"/>
  <c r="C202" i="57"/>
  <c r="D202" i="57"/>
  <c r="E202" i="57"/>
  <c r="F202" i="57"/>
  <c r="G202" i="57"/>
  <c r="H202" i="57"/>
  <c r="I202" i="57"/>
  <c r="J202" i="57"/>
  <c r="K202" i="57"/>
  <c r="L202" i="57"/>
  <c r="M202" i="57"/>
  <c r="N202" i="57"/>
  <c r="C203" i="57"/>
  <c r="D203" i="57"/>
  <c r="E203" i="57"/>
  <c r="F203" i="57"/>
  <c r="G203" i="57"/>
  <c r="H203" i="57"/>
  <c r="I203" i="57"/>
  <c r="J203" i="57"/>
  <c r="K203" i="57"/>
  <c r="L203" i="57"/>
  <c r="M203" i="57"/>
  <c r="N203" i="57"/>
  <c r="C204" i="57"/>
  <c r="D204" i="57"/>
  <c r="E204" i="57"/>
  <c r="F204" i="57"/>
  <c r="G204" i="57"/>
  <c r="H204" i="57"/>
  <c r="I204" i="57"/>
  <c r="J204" i="57"/>
  <c r="K204" i="57"/>
  <c r="L204" i="57"/>
  <c r="M204" i="57"/>
  <c r="N204" i="57"/>
  <c r="C206" i="57"/>
  <c r="D206" i="57"/>
  <c r="E206" i="57"/>
  <c r="F206" i="57"/>
  <c r="G206" i="57"/>
  <c r="H206" i="57"/>
  <c r="I206" i="57"/>
  <c r="J206" i="57"/>
  <c r="K206" i="57"/>
  <c r="L206" i="57"/>
  <c r="M206" i="57"/>
  <c r="N206" i="57"/>
  <c r="C207" i="57"/>
  <c r="D207" i="57"/>
  <c r="E207" i="57"/>
  <c r="F207" i="57"/>
  <c r="G207" i="57"/>
  <c r="H207" i="57"/>
  <c r="I207" i="57"/>
  <c r="J207" i="57"/>
  <c r="K207" i="57"/>
  <c r="L207" i="57"/>
  <c r="M207" i="57"/>
  <c r="N207" i="57"/>
  <c r="C208" i="57"/>
  <c r="D208" i="57"/>
  <c r="E208" i="57"/>
  <c r="F208" i="57"/>
  <c r="G208" i="57"/>
  <c r="H208" i="57"/>
  <c r="I208" i="57"/>
  <c r="J208" i="57"/>
  <c r="K208" i="57"/>
  <c r="L208" i="57"/>
  <c r="M208" i="57"/>
  <c r="N208" i="57"/>
  <c r="C209" i="57"/>
  <c r="D209" i="57"/>
  <c r="E209" i="57"/>
  <c r="F209" i="57"/>
  <c r="G209" i="57"/>
  <c r="H209" i="57"/>
  <c r="I209" i="57"/>
  <c r="J209" i="57"/>
  <c r="K209" i="57"/>
  <c r="L209" i="57"/>
  <c r="M209" i="57"/>
  <c r="N209" i="57"/>
  <c r="C210" i="57"/>
  <c r="D210" i="57"/>
  <c r="E210" i="57"/>
  <c r="F210" i="57"/>
  <c r="G210" i="57"/>
  <c r="H210" i="57"/>
  <c r="I210" i="57"/>
  <c r="J210" i="57"/>
  <c r="K210" i="57"/>
  <c r="L210" i="57"/>
  <c r="M210" i="57"/>
  <c r="N210" i="57"/>
  <c r="C212" i="57"/>
  <c r="D212" i="57"/>
  <c r="E212" i="57"/>
  <c r="F212" i="57"/>
  <c r="G212" i="57"/>
  <c r="H212" i="57"/>
  <c r="I212" i="57"/>
  <c r="J212" i="57"/>
  <c r="K212" i="57"/>
  <c r="L212" i="57"/>
  <c r="M212" i="57"/>
  <c r="N212" i="57"/>
  <c r="C213" i="57"/>
  <c r="D213" i="57"/>
  <c r="E213" i="57"/>
  <c r="F213" i="57"/>
  <c r="G213" i="57"/>
  <c r="H213" i="57"/>
  <c r="I213" i="57"/>
  <c r="J213" i="57"/>
  <c r="K213" i="57"/>
  <c r="L213" i="57"/>
  <c r="M213" i="57"/>
  <c r="N213" i="57"/>
  <c r="C214" i="57"/>
  <c r="D214" i="57"/>
  <c r="E214" i="57"/>
  <c r="F214" i="57"/>
  <c r="G214" i="57"/>
  <c r="H214" i="57"/>
  <c r="I214" i="57"/>
  <c r="J214" i="57"/>
  <c r="K214" i="57"/>
  <c r="L214" i="57"/>
  <c r="M214" i="57"/>
  <c r="N214" i="57"/>
  <c r="C215" i="57"/>
  <c r="D215" i="57"/>
  <c r="E215" i="57"/>
  <c r="F215" i="57"/>
  <c r="G215" i="57"/>
  <c r="H215" i="57"/>
  <c r="I215" i="57"/>
  <c r="J215" i="57"/>
  <c r="K215" i="57"/>
  <c r="L215" i="57"/>
  <c r="M215" i="57"/>
  <c r="N215" i="57"/>
  <c r="C216" i="57"/>
  <c r="D216" i="57"/>
  <c r="E216" i="57"/>
  <c r="F216" i="57"/>
  <c r="G216" i="57"/>
  <c r="H216" i="57"/>
  <c r="I216" i="57"/>
  <c r="J216" i="57"/>
  <c r="K216" i="57"/>
  <c r="L216" i="57"/>
  <c r="M216" i="57"/>
  <c r="N216" i="57"/>
  <c r="C218" i="57"/>
  <c r="D218" i="57"/>
  <c r="E218" i="57"/>
  <c r="F218" i="57"/>
  <c r="G218" i="57"/>
  <c r="H218" i="57"/>
  <c r="I218" i="57"/>
  <c r="J218" i="57"/>
  <c r="K218" i="57"/>
  <c r="L218" i="57"/>
  <c r="M218" i="57"/>
  <c r="N218" i="57"/>
  <c r="C220" i="57"/>
  <c r="D220" i="57"/>
  <c r="E220" i="57"/>
  <c r="F220" i="57"/>
  <c r="G220" i="57"/>
  <c r="H220" i="57"/>
  <c r="I220" i="57"/>
  <c r="J220" i="57"/>
  <c r="K220" i="57"/>
  <c r="L220" i="57"/>
  <c r="M220" i="57"/>
  <c r="N220" i="57"/>
  <c r="C221" i="57"/>
  <c r="D221" i="57"/>
  <c r="E221" i="57"/>
  <c r="F221" i="57"/>
  <c r="G221" i="57"/>
  <c r="H221" i="57"/>
  <c r="I221" i="57"/>
  <c r="J221" i="57"/>
  <c r="K221" i="57"/>
  <c r="L221" i="57"/>
  <c r="M221" i="57"/>
  <c r="N221" i="57"/>
  <c r="C222" i="57"/>
  <c r="D222" i="57"/>
  <c r="E222" i="57"/>
  <c r="F222" i="57"/>
  <c r="G222" i="57"/>
  <c r="H222" i="57"/>
  <c r="I222" i="57"/>
  <c r="J222" i="57"/>
  <c r="K222" i="57"/>
  <c r="L222" i="57"/>
  <c r="M222" i="57"/>
  <c r="N222" i="57"/>
  <c r="C223" i="57"/>
  <c r="D223" i="57"/>
  <c r="E223" i="57"/>
  <c r="F223" i="57"/>
  <c r="G223" i="57"/>
  <c r="H223" i="57"/>
  <c r="I223" i="57"/>
  <c r="J223" i="57"/>
  <c r="K223" i="57"/>
  <c r="L223" i="57"/>
  <c r="M223" i="57"/>
  <c r="N223" i="57"/>
  <c r="C224" i="57"/>
  <c r="D224" i="57"/>
  <c r="E224" i="57"/>
  <c r="F224" i="57"/>
  <c r="G224" i="57"/>
  <c r="H224" i="57"/>
  <c r="I224" i="57"/>
  <c r="J224" i="57"/>
  <c r="K224" i="57"/>
  <c r="L224" i="57"/>
  <c r="M224" i="57"/>
  <c r="N224" i="57"/>
  <c r="C226" i="57"/>
  <c r="D226" i="57"/>
  <c r="E226" i="57"/>
  <c r="F226" i="57"/>
  <c r="G226" i="57"/>
  <c r="H226" i="57"/>
  <c r="I226" i="57"/>
  <c r="J226" i="57"/>
  <c r="K226" i="57"/>
  <c r="L226" i="57"/>
  <c r="M226" i="57"/>
  <c r="N226" i="57"/>
  <c r="C227" i="57"/>
  <c r="D227" i="57"/>
  <c r="E227" i="57"/>
  <c r="F227" i="57"/>
  <c r="G227" i="57"/>
  <c r="H227" i="57"/>
  <c r="I227" i="57"/>
  <c r="J227" i="57"/>
  <c r="K227" i="57"/>
  <c r="L227" i="57"/>
  <c r="M227" i="57"/>
  <c r="N227" i="57"/>
  <c r="C228" i="57"/>
  <c r="D228" i="57"/>
  <c r="E228" i="57"/>
  <c r="F228" i="57"/>
  <c r="G228" i="57"/>
  <c r="H228" i="57"/>
  <c r="I228" i="57"/>
  <c r="J228" i="57"/>
  <c r="K228" i="57"/>
  <c r="L228" i="57"/>
  <c r="M228" i="57"/>
  <c r="N228" i="57"/>
  <c r="C229" i="57"/>
  <c r="D229" i="57"/>
  <c r="E229" i="57"/>
  <c r="F229" i="57"/>
  <c r="G229" i="57"/>
  <c r="H229" i="57"/>
  <c r="I229" i="57"/>
  <c r="J229" i="57"/>
  <c r="K229" i="57"/>
  <c r="L229" i="57"/>
  <c r="M229" i="57"/>
  <c r="N229" i="57"/>
  <c r="C230" i="57"/>
  <c r="D230" i="57"/>
  <c r="E230" i="57"/>
  <c r="F230" i="57"/>
  <c r="G230" i="57"/>
  <c r="H230" i="57"/>
  <c r="I230" i="57"/>
  <c r="J230" i="57"/>
  <c r="K230" i="57"/>
  <c r="L230" i="57"/>
  <c r="M230" i="57"/>
  <c r="N230" i="57"/>
  <c r="C232" i="57"/>
  <c r="D232" i="57"/>
  <c r="E232" i="57"/>
  <c r="F232" i="57"/>
  <c r="G232" i="57"/>
  <c r="H232" i="57"/>
  <c r="I232" i="57"/>
  <c r="J232" i="57"/>
  <c r="K232" i="57"/>
  <c r="L232" i="57"/>
  <c r="M232" i="57"/>
  <c r="N232" i="57"/>
  <c r="C234" i="57"/>
  <c r="D234" i="57"/>
  <c r="E234" i="57"/>
  <c r="F234" i="57"/>
  <c r="G234" i="57"/>
  <c r="H234" i="57"/>
  <c r="I234" i="57"/>
  <c r="J234" i="57"/>
  <c r="K234" i="57"/>
  <c r="L234" i="57"/>
  <c r="M234" i="57"/>
  <c r="N234" i="57"/>
  <c r="C236" i="57"/>
  <c r="D236" i="57"/>
  <c r="E236" i="57"/>
  <c r="F236" i="57"/>
  <c r="G236" i="57"/>
  <c r="H236" i="57"/>
  <c r="I236" i="57"/>
  <c r="J236" i="57"/>
  <c r="K236" i="57"/>
  <c r="L236" i="57"/>
  <c r="M236" i="57"/>
  <c r="N236" i="57"/>
  <c r="C237" i="57"/>
  <c r="D237" i="57"/>
  <c r="E237" i="57"/>
  <c r="F237" i="57"/>
  <c r="G237" i="57"/>
  <c r="H237" i="57"/>
  <c r="I237" i="57"/>
  <c r="J237" i="57"/>
  <c r="K237" i="57"/>
  <c r="L237" i="57"/>
  <c r="M237" i="57"/>
  <c r="N237" i="57"/>
  <c r="C238" i="57"/>
  <c r="D238" i="57"/>
  <c r="E238" i="57"/>
  <c r="F238" i="57"/>
  <c r="G238" i="57"/>
  <c r="H238" i="57"/>
  <c r="I238" i="57"/>
  <c r="J238" i="57"/>
  <c r="K238" i="57"/>
  <c r="L238" i="57"/>
  <c r="M238" i="57"/>
  <c r="N238" i="57"/>
  <c r="C239" i="57"/>
  <c r="D239" i="57"/>
  <c r="E239" i="57"/>
  <c r="F239" i="57"/>
  <c r="G239" i="57"/>
  <c r="H239" i="57"/>
  <c r="I239" i="57"/>
  <c r="J239" i="57"/>
  <c r="K239" i="57"/>
  <c r="L239" i="57"/>
  <c r="M239" i="57"/>
  <c r="N239" i="57"/>
  <c r="C240" i="57"/>
  <c r="D240" i="57"/>
  <c r="E240" i="57"/>
  <c r="F240" i="57"/>
  <c r="G240" i="57"/>
  <c r="H240" i="57"/>
  <c r="I240" i="57"/>
  <c r="J240" i="57"/>
  <c r="K240" i="57"/>
  <c r="L240" i="57"/>
  <c r="M240" i="57"/>
  <c r="N240" i="57"/>
  <c r="C242" i="57"/>
  <c r="D242" i="57"/>
  <c r="E242" i="57"/>
  <c r="F242" i="57"/>
  <c r="G242" i="57"/>
  <c r="H242" i="57"/>
  <c r="I242" i="57"/>
  <c r="J242" i="57"/>
  <c r="K242" i="57"/>
  <c r="L242" i="57"/>
  <c r="M242" i="57"/>
  <c r="N242" i="57"/>
  <c r="C243" i="57"/>
  <c r="D243" i="57"/>
  <c r="E243" i="57"/>
  <c r="F243" i="57"/>
  <c r="G243" i="57"/>
  <c r="H243" i="57"/>
  <c r="I243" i="57"/>
  <c r="J243" i="57"/>
  <c r="K243" i="57"/>
  <c r="L243" i="57"/>
  <c r="M243" i="57"/>
  <c r="N243" i="57"/>
  <c r="C244" i="57"/>
  <c r="D244" i="57"/>
  <c r="E244" i="57"/>
  <c r="F244" i="57"/>
  <c r="G244" i="57"/>
  <c r="H244" i="57"/>
  <c r="I244" i="57"/>
  <c r="J244" i="57"/>
  <c r="K244" i="57"/>
  <c r="L244" i="57"/>
  <c r="M244" i="57"/>
  <c r="N244" i="57"/>
  <c r="C245" i="57"/>
  <c r="D245" i="57"/>
  <c r="E245" i="57"/>
  <c r="F245" i="57"/>
  <c r="G245" i="57"/>
  <c r="H245" i="57"/>
  <c r="I245" i="57"/>
  <c r="J245" i="57"/>
  <c r="K245" i="57"/>
  <c r="L245" i="57"/>
  <c r="M245" i="57"/>
  <c r="N245" i="57"/>
  <c r="C246" i="57"/>
  <c r="D246" i="57"/>
  <c r="E246" i="57"/>
  <c r="F246" i="57"/>
  <c r="G246" i="57"/>
  <c r="H246" i="57"/>
  <c r="I246" i="57"/>
  <c r="J246" i="57"/>
  <c r="K246" i="57"/>
  <c r="L246" i="57"/>
  <c r="M246" i="57"/>
  <c r="N246" i="57"/>
  <c r="C248" i="57"/>
  <c r="D248" i="57"/>
  <c r="E248" i="57"/>
  <c r="F248" i="57"/>
  <c r="G248" i="57"/>
  <c r="H248" i="57"/>
  <c r="I248" i="57"/>
  <c r="J248" i="57"/>
  <c r="K248" i="57"/>
  <c r="L248" i="57"/>
  <c r="M248" i="57"/>
  <c r="N248" i="57"/>
  <c r="C249" i="57"/>
  <c r="D249" i="57"/>
  <c r="E249" i="57"/>
  <c r="F249" i="57"/>
  <c r="G249" i="57"/>
  <c r="H249" i="57"/>
  <c r="I249" i="57"/>
  <c r="J249" i="57"/>
  <c r="K249" i="57"/>
  <c r="L249" i="57"/>
  <c r="M249" i="57"/>
  <c r="N249" i="57"/>
  <c r="C250" i="57"/>
  <c r="D250" i="57"/>
  <c r="E250" i="57"/>
  <c r="F250" i="57"/>
  <c r="G250" i="57"/>
  <c r="H250" i="57"/>
  <c r="I250" i="57"/>
  <c r="J250" i="57"/>
  <c r="K250" i="57"/>
  <c r="L250" i="57"/>
  <c r="M250" i="57"/>
  <c r="N250" i="57"/>
  <c r="C251" i="57"/>
  <c r="D251" i="57"/>
  <c r="E251" i="57"/>
  <c r="F251" i="57"/>
  <c r="G251" i="57"/>
  <c r="H251" i="57"/>
  <c r="I251" i="57"/>
  <c r="J251" i="57"/>
  <c r="K251" i="57"/>
  <c r="L251" i="57"/>
  <c r="M251" i="57"/>
  <c r="N251" i="57"/>
  <c r="C252" i="57"/>
  <c r="D252" i="57"/>
  <c r="E252" i="57"/>
  <c r="F252" i="57"/>
  <c r="G252" i="57"/>
  <c r="H252" i="57"/>
  <c r="I252" i="57"/>
  <c r="J252" i="57"/>
  <c r="K252" i="57"/>
  <c r="L252" i="57"/>
  <c r="M252" i="57"/>
  <c r="N252" i="57"/>
  <c r="C253" i="57"/>
  <c r="D253" i="57"/>
  <c r="E253" i="57"/>
  <c r="F253" i="57"/>
  <c r="G253" i="57"/>
  <c r="H253" i="57"/>
  <c r="I253" i="57"/>
  <c r="J253" i="57"/>
  <c r="K253" i="57"/>
  <c r="L253" i="57"/>
  <c r="M253" i="57"/>
  <c r="N253" i="57"/>
  <c r="C254" i="57"/>
  <c r="D254" i="57"/>
  <c r="E254" i="57"/>
  <c r="F254" i="57"/>
  <c r="G254" i="57"/>
  <c r="H254" i="57"/>
  <c r="I254" i="57"/>
  <c r="J254" i="57"/>
  <c r="K254" i="57"/>
  <c r="L254" i="57"/>
  <c r="M254" i="57"/>
  <c r="N254" i="57"/>
  <c r="C258" i="57"/>
  <c r="D258" i="57"/>
  <c r="E258" i="57"/>
  <c r="F258" i="57"/>
  <c r="G258" i="57"/>
  <c r="H258" i="57"/>
  <c r="I258" i="57"/>
  <c r="J258" i="57"/>
  <c r="K258" i="57"/>
  <c r="L258" i="57"/>
  <c r="M258" i="57"/>
  <c r="N258" i="57"/>
  <c r="C259" i="57"/>
  <c r="D259" i="57"/>
  <c r="E259" i="57"/>
  <c r="F259" i="57"/>
  <c r="G259" i="57"/>
  <c r="H259" i="57"/>
  <c r="I259" i="57"/>
  <c r="J259" i="57"/>
  <c r="K259" i="57"/>
  <c r="L259" i="57"/>
  <c r="M259" i="57"/>
  <c r="N259" i="57"/>
  <c r="C260" i="57"/>
  <c r="D260" i="57"/>
  <c r="E260" i="57"/>
  <c r="F260" i="57"/>
  <c r="G260" i="57"/>
  <c r="H260" i="57"/>
  <c r="I260" i="57"/>
  <c r="J260" i="57"/>
  <c r="K260" i="57"/>
  <c r="L260" i="57"/>
  <c r="M260" i="57"/>
  <c r="N260" i="57"/>
  <c r="C261" i="57"/>
  <c r="D261" i="57"/>
  <c r="E261" i="57"/>
  <c r="F261" i="57"/>
  <c r="G261" i="57"/>
  <c r="H261" i="57"/>
  <c r="I261" i="57"/>
  <c r="J261" i="57"/>
  <c r="K261" i="57"/>
  <c r="L261" i="57"/>
  <c r="M261" i="57"/>
  <c r="N261" i="57"/>
  <c r="C263" i="57"/>
  <c r="D263" i="57"/>
  <c r="E263" i="57"/>
  <c r="F263" i="57"/>
  <c r="G263" i="57"/>
  <c r="H263" i="57"/>
  <c r="I263" i="57"/>
  <c r="J263" i="57"/>
  <c r="K263" i="57"/>
  <c r="L263" i="57"/>
  <c r="M263" i="57"/>
  <c r="N263" i="57"/>
  <c r="C264" i="57"/>
  <c r="D264" i="57"/>
  <c r="E264" i="57"/>
  <c r="F264" i="57"/>
  <c r="G264" i="57"/>
  <c r="H264" i="57"/>
  <c r="I264" i="57"/>
  <c r="J264" i="57"/>
  <c r="K264" i="57"/>
  <c r="L264" i="57"/>
  <c r="M264" i="57"/>
  <c r="N264" i="57"/>
  <c r="C265" i="57"/>
  <c r="D265" i="57"/>
  <c r="E265" i="57"/>
  <c r="F265" i="57"/>
  <c r="G265" i="57"/>
  <c r="H265" i="57"/>
  <c r="I265" i="57"/>
  <c r="J265" i="57"/>
  <c r="K265" i="57"/>
  <c r="L265" i="57"/>
  <c r="M265" i="57"/>
  <c r="N265" i="57"/>
  <c r="C267" i="57"/>
  <c r="D267" i="57"/>
  <c r="E267" i="57"/>
  <c r="F267" i="57"/>
  <c r="G267" i="57"/>
  <c r="H267" i="57"/>
  <c r="I267" i="57"/>
  <c r="J267" i="57"/>
  <c r="K267" i="57"/>
  <c r="L267" i="57"/>
  <c r="M267" i="57"/>
  <c r="N267" i="57"/>
  <c r="H277" i="71"/>
  <c r="B277" i="71"/>
  <c r="I276" i="71"/>
  <c r="B276" i="71"/>
  <c r="O267" i="71"/>
  <c r="T267" i="37" s="1"/>
  <c r="N266" i="71"/>
  <c r="M266" i="71"/>
  <c r="L266" i="71"/>
  <c r="K266" i="71"/>
  <c r="J266" i="71"/>
  <c r="I266" i="71"/>
  <c r="H266" i="71"/>
  <c r="G266" i="71"/>
  <c r="F266" i="71"/>
  <c r="E266" i="71"/>
  <c r="D266" i="71"/>
  <c r="C266" i="71"/>
  <c r="O265" i="71"/>
  <c r="T265" i="37" s="1"/>
  <c r="O264" i="71"/>
  <c r="T264" i="37" s="1"/>
  <c r="O263" i="71"/>
  <c r="T263" i="37" s="1"/>
  <c r="N262" i="71"/>
  <c r="M262" i="71"/>
  <c r="L262" i="71"/>
  <c r="K262" i="71"/>
  <c r="J262" i="71"/>
  <c r="I262" i="71"/>
  <c r="H262" i="71"/>
  <c r="G262" i="71"/>
  <c r="F262" i="71"/>
  <c r="E262" i="71"/>
  <c r="D262" i="71"/>
  <c r="C262" i="71"/>
  <c r="O261" i="71"/>
  <c r="T261" i="37" s="1"/>
  <c r="O260" i="71"/>
  <c r="T260" i="37" s="1"/>
  <c r="O259" i="71"/>
  <c r="T259" i="37" s="1"/>
  <c r="O258" i="71"/>
  <c r="T258" i="37" s="1"/>
  <c r="N257" i="71"/>
  <c r="N256" i="71" s="1"/>
  <c r="N255" i="71" s="1"/>
  <c r="M257" i="71"/>
  <c r="M256" i="71" s="1"/>
  <c r="M255" i="71" s="1"/>
  <c r="L257" i="71"/>
  <c r="L256" i="71" s="1"/>
  <c r="L255" i="71" s="1"/>
  <c r="K257" i="71"/>
  <c r="K256" i="71" s="1"/>
  <c r="K255" i="71" s="1"/>
  <c r="J257" i="71"/>
  <c r="J256" i="71" s="1"/>
  <c r="J255" i="71" s="1"/>
  <c r="I257" i="71"/>
  <c r="I256" i="71" s="1"/>
  <c r="I255" i="71" s="1"/>
  <c r="H257" i="71"/>
  <c r="H256" i="71" s="1"/>
  <c r="H255" i="71" s="1"/>
  <c r="H247" i="71" s="1"/>
  <c r="G257" i="71"/>
  <c r="G256" i="71" s="1"/>
  <c r="G255" i="71" s="1"/>
  <c r="F257" i="71"/>
  <c r="E257" i="71"/>
  <c r="D257" i="71"/>
  <c r="C257" i="71"/>
  <c r="O254" i="71"/>
  <c r="T254" i="37" s="1"/>
  <c r="O253" i="71"/>
  <c r="T253" i="37" s="1"/>
  <c r="O252" i="71"/>
  <c r="T252" i="37" s="1"/>
  <c r="O251" i="71"/>
  <c r="T251" i="37" s="1"/>
  <c r="O250" i="71"/>
  <c r="T250" i="37" s="1"/>
  <c r="O249" i="71"/>
  <c r="T249" i="37" s="1"/>
  <c r="O248" i="71"/>
  <c r="T248" i="37" s="1"/>
  <c r="O246" i="71"/>
  <c r="T246" i="37" s="1"/>
  <c r="O245" i="71"/>
  <c r="T245" i="37" s="1"/>
  <c r="O244" i="71"/>
  <c r="T244" i="37" s="1"/>
  <c r="O243" i="71"/>
  <c r="T243" i="37" s="1"/>
  <c r="O242" i="71"/>
  <c r="T242" i="37" s="1"/>
  <c r="N241" i="71"/>
  <c r="M241" i="71"/>
  <c r="L241" i="71"/>
  <c r="K241" i="71"/>
  <c r="J241" i="71"/>
  <c r="I241" i="71"/>
  <c r="H241" i="71"/>
  <c r="G241" i="71"/>
  <c r="F241" i="71"/>
  <c r="E241" i="71"/>
  <c r="D241" i="71"/>
  <c r="C241" i="71"/>
  <c r="O240" i="71"/>
  <c r="T240" i="37" s="1"/>
  <c r="O239" i="71"/>
  <c r="T239" i="37" s="1"/>
  <c r="O238" i="71"/>
  <c r="T238" i="37" s="1"/>
  <c r="O237" i="71"/>
  <c r="T237" i="37" s="1"/>
  <c r="O236" i="71"/>
  <c r="T236" i="37" s="1"/>
  <c r="N235" i="71"/>
  <c r="M235" i="71"/>
  <c r="L235" i="71"/>
  <c r="K235" i="71"/>
  <c r="J235" i="71"/>
  <c r="I235" i="71"/>
  <c r="H235" i="71"/>
  <c r="G235" i="71"/>
  <c r="F235" i="71"/>
  <c r="E235" i="71"/>
  <c r="D235" i="71"/>
  <c r="C235" i="71"/>
  <c r="O234" i="71"/>
  <c r="T234" i="37" s="1"/>
  <c r="N233" i="71"/>
  <c r="M233" i="71"/>
  <c r="L233" i="71"/>
  <c r="K233" i="71"/>
  <c r="J233" i="71"/>
  <c r="I233" i="71"/>
  <c r="H233" i="71"/>
  <c r="G233" i="71"/>
  <c r="F233" i="71"/>
  <c r="E233" i="71"/>
  <c r="D233" i="71"/>
  <c r="C233" i="71"/>
  <c r="O232" i="71"/>
  <c r="T232" i="37" s="1"/>
  <c r="N231" i="71"/>
  <c r="M231" i="71"/>
  <c r="L231" i="71"/>
  <c r="K231" i="71"/>
  <c r="J231" i="71"/>
  <c r="I231" i="71"/>
  <c r="H231" i="71"/>
  <c r="G231" i="71"/>
  <c r="F231" i="71"/>
  <c r="E231" i="71"/>
  <c r="D231" i="71"/>
  <c r="C231" i="71"/>
  <c r="O230" i="71"/>
  <c r="T230" i="37" s="1"/>
  <c r="O229" i="71"/>
  <c r="T229" i="37" s="1"/>
  <c r="O228" i="71"/>
  <c r="T228" i="37" s="1"/>
  <c r="O227" i="71"/>
  <c r="T227" i="37" s="1"/>
  <c r="O226" i="71"/>
  <c r="T226" i="37" s="1"/>
  <c r="N225" i="71"/>
  <c r="M225" i="71"/>
  <c r="L225" i="71"/>
  <c r="K225" i="71"/>
  <c r="J225" i="71"/>
  <c r="I225" i="71"/>
  <c r="H225" i="71"/>
  <c r="G225" i="71"/>
  <c r="F225" i="71"/>
  <c r="E225" i="71"/>
  <c r="D225" i="71"/>
  <c r="C225" i="71"/>
  <c r="O224" i="71"/>
  <c r="T224" i="37" s="1"/>
  <c r="O223" i="71"/>
  <c r="T223" i="37" s="1"/>
  <c r="O222" i="71"/>
  <c r="T222" i="37" s="1"/>
  <c r="O221" i="71"/>
  <c r="T221" i="37" s="1"/>
  <c r="O220" i="71"/>
  <c r="T220" i="37" s="1"/>
  <c r="N219" i="71"/>
  <c r="M219" i="71"/>
  <c r="L219" i="71"/>
  <c r="K219" i="71"/>
  <c r="J219" i="71"/>
  <c r="I219" i="71"/>
  <c r="H219" i="71"/>
  <c r="G219" i="71"/>
  <c r="F219" i="71"/>
  <c r="E219" i="71"/>
  <c r="D219" i="71"/>
  <c r="C219" i="71"/>
  <c r="O218" i="71"/>
  <c r="T218" i="37" s="1"/>
  <c r="N217" i="71"/>
  <c r="M217" i="71"/>
  <c r="L217" i="71"/>
  <c r="K217" i="71"/>
  <c r="J217" i="71"/>
  <c r="I217" i="71"/>
  <c r="H217" i="71"/>
  <c r="G217" i="71"/>
  <c r="F217" i="71"/>
  <c r="E217" i="71"/>
  <c r="D217" i="71"/>
  <c r="C217" i="71"/>
  <c r="O216" i="71"/>
  <c r="T216" i="37" s="1"/>
  <c r="O215" i="71"/>
  <c r="T215" i="37" s="1"/>
  <c r="O214" i="71"/>
  <c r="T214" i="37" s="1"/>
  <c r="O213" i="71"/>
  <c r="T213" i="37" s="1"/>
  <c r="O212" i="71"/>
  <c r="T212" i="37" s="1"/>
  <c r="N211" i="71"/>
  <c r="M211" i="71"/>
  <c r="L211" i="71"/>
  <c r="K211" i="71"/>
  <c r="J211" i="71"/>
  <c r="I211" i="71"/>
  <c r="H211" i="71"/>
  <c r="G211" i="71"/>
  <c r="F211" i="71"/>
  <c r="E211" i="71"/>
  <c r="D211" i="71"/>
  <c r="C211" i="71"/>
  <c r="O210" i="71"/>
  <c r="T210" i="37" s="1"/>
  <c r="O209" i="71"/>
  <c r="T209" i="37" s="1"/>
  <c r="O208" i="71"/>
  <c r="T208" i="37" s="1"/>
  <c r="O207" i="71"/>
  <c r="T207" i="37" s="1"/>
  <c r="O206" i="71"/>
  <c r="T206" i="37" s="1"/>
  <c r="N205" i="71"/>
  <c r="M205" i="71"/>
  <c r="L205" i="71"/>
  <c r="K205" i="71"/>
  <c r="J205" i="71"/>
  <c r="I205" i="71"/>
  <c r="H205" i="71"/>
  <c r="G205" i="71"/>
  <c r="F205" i="71"/>
  <c r="E205" i="71"/>
  <c r="D205" i="71"/>
  <c r="C205" i="71"/>
  <c r="O204" i="71"/>
  <c r="T204" i="37" s="1"/>
  <c r="O203" i="71"/>
  <c r="T203" i="37" s="1"/>
  <c r="O202" i="71"/>
  <c r="T202" i="37" s="1"/>
  <c r="O201" i="71"/>
  <c r="T201" i="37" s="1"/>
  <c r="O200" i="71"/>
  <c r="T200" i="37" s="1"/>
  <c r="N199" i="71"/>
  <c r="M199" i="71"/>
  <c r="L199" i="71"/>
  <c r="K199" i="71"/>
  <c r="J199" i="71"/>
  <c r="I199" i="71"/>
  <c r="H199" i="71"/>
  <c r="G199" i="71"/>
  <c r="F199" i="71"/>
  <c r="E199" i="71"/>
  <c r="D199" i="71"/>
  <c r="C199" i="71"/>
  <c r="O197" i="71"/>
  <c r="T197" i="37" s="1"/>
  <c r="O196" i="71"/>
  <c r="T196" i="37" s="1"/>
  <c r="O195" i="71"/>
  <c r="T195" i="37" s="1"/>
  <c r="O194" i="71"/>
  <c r="T194" i="37" s="1"/>
  <c r="O193" i="71"/>
  <c r="T193" i="37" s="1"/>
  <c r="O192" i="71"/>
  <c r="T192" i="37" s="1"/>
  <c r="O191" i="71"/>
  <c r="T191" i="37" s="1"/>
  <c r="N190" i="71"/>
  <c r="M190" i="71"/>
  <c r="L190" i="71"/>
  <c r="K190" i="71"/>
  <c r="J190" i="71"/>
  <c r="I190" i="71"/>
  <c r="H190" i="71"/>
  <c r="G190" i="71"/>
  <c r="F190" i="71"/>
  <c r="E190" i="71"/>
  <c r="D190" i="71"/>
  <c r="C190" i="71"/>
  <c r="O189" i="71"/>
  <c r="T189" i="37" s="1"/>
  <c r="N188" i="71"/>
  <c r="M188" i="71"/>
  <c r="L188" i="71"/>
  <c r="K188" i="71"/>
  <c r="J188" i="71"/>
  <c r="I188" i="71"/>
  <c r="H188" i="71"/>
  <c r="G188" i="71"/>
  <c r="F188" i="71"/>
  <c r="E188" i="71"/>
  <c r="D188" i="71"/>
  <c r="C188" i="71"/>
  <c r="O187" i="71"/>
  <c r="T187" i="37" s="1"/>
  <c r="N186" i="71"/>
  <c r="M186" i="71"/>
  <c r="L186" i="71"/>
  <c r="K186" i="71"/>
  <c r="J186" i="71"/>
  <c r="I186" i="71"/>
  <c r="H186" i="71"/>
  <c r="G186" i="71"/>
  <c r="F186" i="71"/>
  <c r="E186" i="71"/>
  <c r="D186" i="71"/>
  <c r="C186" i="71"/>
  <c r="O185" i="71"/>
  <c r="T185" i="37" s="1"/>
  <c r="O184" i="71"/>
  <c r="T184" i="37" s="1"/>
  <c r="O183" i="71"/>
  <c r="T183" i="37" s="1"/>
  <c r="O182" i="71"/>
  <c r="T182" i="37" s="1"/>
  <c r="O181" i="71"/>
  <c r="T181" i="37" s="1"/>
  <c r="O180" i="71"/>
  <c r="T180" i="37" s="1"/>
  <c r="O179" i="71"/>
  <c r="T179" i="37" s="1"/>
  <c r="O178" i="71"/>
  <c r="T178" i="37" s="1"/>
  <c r="O177" i="71"/>
  <c r="T177" i="37" s="1"/>
  <c r="N176" i="71"/>
  <c r="M176" i="71"/>
  <c r="L176" i="71"/>
  <c r="K176" i="71"/>
  <c r="J176" i="71"/>
  <c r="I176" i="71"/>
  <c r="H176" i="71"/>
  <c r="G176" i="71"/>
  <c r="F176" i="71"/>
  <c r="E176" i="71"/>
  <c r="D176" i="71"/>
  <c r="C176" i="71"/>
  <c r="O175" i="71"/>
  <c r="T175" i="37" s="1"/>
  <c r="N174" i="71"/>
  <c r="M174" i="71"/>
  <c r="L174" i="71"/>
  <c r="K174" i="71"/>
  <c r="J174" i="71"/>
  <c r="I174" i="71"/>
  <c r="H174" i="71"/>
  <c r="G174" i="71"/>
  <c r="F174" i="71"/>
  <c r="E174" i="71"/>
  <c r="D174" i="71"/>
  <c r="C174" i="71"/>
  <c r="O173" i="71"/>
  <c r="T173" i="37" s="1"/>
  <c r="O172" i="71"/>
  <c r="T172" i="37" s="1"/>
  <c r="O171" i="71"/>
  <c r="T171" i="37" s="1"/>
  <c r="N170" i="71"/>
  <c r="M170" i="71"/>
  <c r="L170" i="71"/>
  <c r="K170" i="71"/>
  <c r="J170" i="71"/>
  <c r="I170" i="71"/>
  <c r="H170" i="71"/>
  <c r="G170" i="71"/>
  <c r="F170" i="71"/>
  <c r="E170" i="71"/>
  <c r="D170" i="71"/>
  <c r="C170" i="71"/>
  <c r="O169" i="71"/>
  <c r="T169" i="37" s="1"/>
  <c r="O168" i="71"/>
  <c r="T168" i="37" s="1"/>
  <c r="N167" i="71"/>
  <c r="M167" i="71"/>
  <c r="L167" i="71"/>
  <c r="K167" i="71"/>
  <c r="J167" i="71"/>
  <c r="I167" i="71"/>
  <c r="H167" i="71"/>
  <c r="G167" i="71"/>
  <c r="F167" i="71"/>
  <c r="E167" i="71"/>
  <c r="D167" i="71"/>
  <c r="C167" i="71"/>
  <c r="O166" i="71"/>
  <c r="T166" i="37" s="1"/>
  <c r="N165" i="71"/>
  <c r="M165" i="71"/>
  <c r="L165" i="71"/>
  <c r="K165" i="71"/>
  <c r="J165" i="71"/>
  <c r="I165" i="71"/>
  <c r="H165" i="71"/>
  <c r="G165" i="71"/>
  <c r="F165" i="71"/>
  <c r="E165" i="71"/>
  <c r="D165" i="71"/>
  <c r="C165" i="71"/>
  <c r="O164" i="71"/>
  <c r="T164" i="37" s="1"/>
  <c r="O163" i="71"/>
  <c r="T163" i="37" s="1"/>
  <c r="O162" i="71"/>
  <c r="T162" i="37" s="1"/>
  <c r="O161" i="71"/>
  <c r="T161" i="37" s="1"/>
  <c r="N160" i="71"/>
  <c r="M160" i="71"/>
  <c r="L160" i="71"/>
  <c r="K160" i="71"/>
  <c r="J160" i="71"/>
  <c r="I160" i="71"/>
  <c r="H160" i="71"/>
  <c r="G160" i="71"/>
  <c r="F160" i="71"/>
  <c r="E160" i="71"/>
  <c r="D160" i="71"/>
  <c r="C160" i="71"/>
  <c r="O159" i="71"/>
  <c r="T159" i="37" s="1"/>
  <c r="O158" i="71"/>
  <c r="T158" i="37" s="1"/>
  <c r="O157" i="71"/>
  <c r="T157" i="37" s="1"/>
  <c r="N156" i="71"/>
  <c r="M156" i="71"/>
  <c r="L156" i="71"/>
  <c r="K156" i="71"/>
  <c r="J156" i="71"/>
  <c r="I156" i="71"/>
  <c r="H156" i="71"/>
  <c r="G156" i="71"/>
  <c r="F156" i="71"/>
  <c r="E156" i="71"/>
  <c r="D156" i="71"/>
  <c r="C156" i="71"/>
  <c r="O154" i="71"/>
  <c r="T154" i="37" s="1"/>
  <c r="N153" i="71"/>
  <c r="M153" i="71"/>
  <c r="L153" i="71"/>
  <c r="K153" i="71"/>
  <c r="J153" i="71"/>
  <c r="I153" i="71"/>
  <c r="H153" i="71"/>
  <c r="G153" i="71"/>
  <c r="F153" i="71"/>
  <c r="E153" i="71"/>
  <c r="D153" i="71"/>
  <c r="C153" i="71"/>
  <c r="O151" i="71"/>
  <c r="T151" i="37" s="1"/>
  <c r="O150" i="71"/>
  <c r="T150" i="37" s="1"/>
  <c r="O149" i="71"/>
  <c r="T149" i="37" s="1"/>
  <c r="O148" i="71"/>
  <c r="T148" i="37" s="1"/>
  <c r="O147" i="71"/>
  <c r="T147" i="37" s="1"/>
  <c r="O146" i="71"/>
  <c r="T146" i="37" s="1"/>
  <c r="O145" i="71"/>
  <c r="T145" i="37" s="1"/>
  <c r="O144" i="71"/>
  <c r="T144" i="37" s="1"/>
  <c r="O143" i="71"/>
  <c r="T143" i="37" s="1"/>
  <c r="O142" i="71"/>
  <c r="T142" i="37" s="1"/>
  <c r="O141" i="71"/>
  <c r="T141" i="37" s="1"/>
  <c r="N140" i="71"/>
  <c r="M140" i="71"/>
  <c r="L140" i="71"/>
  <c r="K140" i="71"/>
  <c r="J140" i="71"/>
  <c r="I140" i="71"/>
  <c r="H140" i="71"/>
  <c r="G140" i="71"/>
  <c r="F140" i="71"/>
  <c r="E140" i="71"/>
  <c r="D140" i="71"/>
  <c r="C140" i="71"/>
  <c r="O139" i="71"/>
  <c r="T139" i="37" s="1"/>
  <c r="O138" i="71"/>
  <c r="T138" i="37" s="1"/>
  <c r="O137" i="71"/>
  <c r="T137" i="37" s="1"/>
  <c r="O136" i="71"/>
  <c r="T136" i="37" s="1"/>
  <c r="O135" i="71"/>
  <c r="T135" i="37" s="1"/>
  <c r="O134" i="71"/>
  <c r="T134" i="37" s="1"/>
  <c r="O133" i="71"/>
  <c r="T133" i="37" s="1"/>
  <c r="O132" i="71"/>
  <c r="T132" i="37" s="1"/>
  <c r="O131" i="71"/>
  <c r="T131" i="37" s="1"/>
  <c r="N130" i="71"/>
  <c r="M130" i="71"/>
  <c r="L130" i="71"/>
  <c r="K130" i="71"/>
  <c r="J130" i="71"/>
  <c r="I130" i="71"/>
  <c r="H130" i="71"/>
  <c r="G130" i="71"/>
  <c r="F130" i="71"/>
  <c r="E130" i="71"/>
  <c r="D130" i="71"/>
  <c r="C130" i="71"/>
  <c r="O129" i="71"/>
  <c r="T129" i="37" s="1"/>
  <c r="O128" i="71"/>
  <c r="T128" i="37" s="1"/>
  <c r="O127" i="71"/>
  <c r="T127" i="37" s="1"/>
  <c r="O126" i="71"/>
  <c r="T126" i="37" s="1"/>
  <c r="O125" i="71"/>
  <c r="T125" i="37" s="1"/>
  <c r="O124" i="71"/>
  <c r="T124" i="37" s="1"/>
  <c r="O123" i="71"/>
  <c r="T123" i="37" s="1"/>
  <c r="O122" i="71"/>
  <c r="T122" i="37" s="1"/>
  <c r="O121" i="71"/>
  <c r="T121" i="37" s="1"/>
  <c r="N120" i="71"/>
  <c r="M120" i="71"/>
  <c r="L120" i="71"/>
  <c r="K120" i="71"/>
  <c r="J120" i="71"/>
  <c r="I120" i="71"/>
  <c r="H120" i="71"/>
  <c r="G120" i="71"/>
  <c r="F120" i="71"/>
  <c r="E120" i="71"/>
  <c r="D120" i="71"/>
  <c r="C120" i="71"/>
  <c r="O119" i="71"/>
  <c r="T119" i="37" s="1"/>
  <c r="O118" i="71"/>
  <c r="T118" i="37" s="1"/>
  <c r="O117" i="71"/>
  <c r="T117" i="37" s="1"/>
  <c r="O116" i="71"/>
  <c r="T116" i="37" s="1"/>
  <c r="O115" i="71"/>
  <c r="T115" i="37" s="1"/>
  <c r="O114" i="71"/>
  <c r="T114" i="37" s="1"/>
  <c r="O113" i="71"/>
  <c r="T113" i="37" s="1"/>
  <c r="O112" i="71"/>
  <c r="T112" i="37" s="1"/>
  <c r="O111" i="71"/>
  <c r="T111" i="37" s="1"/>
  <c r="N110" i="71"/>
  <c r="M110" i="71"/>
  <c r="L110" i="71"/>
  <c r="K110" i="71"/>
  <c r="J110" i="71"/>
  <c r="I110" i="71"/>
  <c r="H110" i="71"/>
  <c r="G110" i="71"/>
  <c r="F110" i="71"/>
  <c r="E110" i="71"/>
  <c r="D110" i="71"/>
  <c r="C110" i="71"/>
  <c r="O108" i="71"/>
  <c r="T108" i="37" s="1"/>
  <c r="N107" i="71"/>
  <c r="M107" i="71"/>
  <c r="L107" i="71"/>
  <c r="K107" i="71"/>
  <c r="J107" i="71"/>
  <c r="I107" i="71"/>
  <c r="H107" i="71"/>
  <c r="G107" i="71"/>
  <c r="F107" i="71"/>
  <c r="E107" i="71"/>
  <c r="D107" i="71"/>
  <c r="C107" i="71"/>
  <c r="O106" i="71"/>
  <c r="T106" i="37" s="1"/>
  <c r="O105" i="71"/>
  <c r="T105" i="37" s="1"/>
  <c r="O104" i="71"/>
  <c r="T104" i="37" s="1"/>
  <c r="O103" i="71"/>
  <c r="T103" i="37" s="1"/>
  <c r="O102" i="71"/>
  <c r="T102" i="37" s="1"/>
  <c r="O101" i="71"/>
  <c r="T101" i="37" s="1"/>
  <c r="O100" i="71"/>
  <c r="T100" i="37" s="1"/>
  <c r="O99" i="71"/>
  <c r="T99" i="37" s="1"/>
  <c r="N98" i="71"/>
  <c r="M98" i="71"/>
  <c r="L98" i="71"/>
  <c r="K98" i="71"/>
  <c r="J98" i="71"/>
  <c r="I98" i="71"/>
  <c r="H98" i="71"/>
  <c r="G98" i="71"/>
  <c r="F98" i="71"/>
  <c r="E98" i="71"/>
  <c r="D98" i="71"/>
  <c r="C98" i="71"/>
  <c r="O97" i="71"/>
  <c r="T97" i="37" s="1"/>
  <c r="N96" i="71"/>
  <c r="M96" i="71"/>
  <c r="L96" i="71"/>
  <c r="K96" i="71"/>
  <c r="J96" i="71"/>
  <c r="I96" i="71"/>
  <c r="H96" i="71"/>
  <c r="G96" i="71"/>
  <c r="F96" i="71"/>
  <c r="E96" i="71"/>
  <c r="D96" i="71"/>
  <c r="C96" i="71"/>
  <c r="O95" i="71"/>
  <c r="T95" i="37" s="1"/>
  <c r="O94" i="71"/>
  <c r="T94" i="37" s="1"/>
  <c r="O93" i="71"/>
  <c r="T93" i="37" s="1"/>
  <c r="N92" i="71"/>
  <c r="M92" i="71"/>
  <c r="L92" i="71"/>
  <c r="K92" i="71"/>
  <c r="J92" i="71"/>
  <c r="I92" i="71"/>
  <c r="H92" i="71"/>
  <c r="G92" i="71"/>
  <c r="F92" i="71"/>
  <c r="E92" i="71"/>
  <c r="D92" i="71"/>
  <c r="C92" i="71"/>
  <c r="O91" i="71"/>
  <c r="T91" i="37" s="1"/>
  <c r="O90" i="71"/>
  <c r="T90" i="37" s="1"/>
  <c r="N89" i="71"/>
  <c r="M89" i="71"/>
  <c r="L89" i="71"/>
  <c r="K89" i="71"/>
  <c r="J89" i="71"/>
  <c r="I89" i="71"/>
  <c r="H89" i="71"/>
  <c r="G89" i="71"/>
  <c r="F89" i="71"/>
  <c r="E89" i="71"/>
  <c r="D89" i="71"/>
  <c r="C89" i="71"/>
  <c r="O88" i="71"/>
  <c r="T88" i="37" s="1"/>
  <c r="N87" i="71"/>
  <c r="M87" i="71"/>
  <c r="L87" i="71"/>
  <c r="K87" i="71"/>
  <c r="J87" i="71"/>
  <c r="I87" i="71"/>
  <c r="H87" i="71"/>
  <c r="G87" i="71"/>
  <c r="F87" i="71"/>
  <c r="E87" i="71"/>
  <c r="D87" i="71"/>
  <c r="C87" i="71"/>
  <c r="O86" i="71"/>
  <c r="T86" i="37" s="1"/>
  <c r="O85" i="71"/>
  <c r="T85" i="37" s="1"/>
  <c r="O84" i="71"/>
  <c r="T84" i="37" s="1"/>
  <c r="O83" i="71"/>
  <c r="T83" i="37" s="1"/>
  <c r="N82" i="71"/>
  <c r="M82" i="71"/>
  <c r="L82" i="71"/>
  <c r="K82" i="71"/>
  <c r="J82" i="71"/>
  <c r="I82" i="71"/>
  <c r="H82" i="71"/>
  <c r="G82" i="71"/>
  <c r="F82" i="71"/>
  <c r="F75" i="71" s="1"/>
  <c r="E82" i="71"/>
  <c r="D82" i="71"/>
  <c r="C82" i="71"/>
  <c r="O81" i="71"/>
  <c r="T81" i="37" s="1"/>
  <c r="O80" i="71"/>
  <c r="T80" i="37" s="1"/>
  <c r="O79" i="71"/>
  <c r="T79" i="37" s="1"/>
  <c r="O78" i="71"/>
  <c r="T78" i="37" s="1"/>
  <c r="O77" i="71"/>
  <c r="T77" i="37" s="1"/>
  <c r="N76" i="71"/>
  <c r="M76" i="71"/>
  <c r="L76" i="71"/>
  <c r="K76" i="71"/>
  <c r="J76" i="71"/>
  <c r="I76" i="71"/>
  <c r="H76" i="71"/>
  <c r="G76" i="71"/>
  <c r="F76" i="71"/>
  <c r="E76" i="71"/>
  <c r="D76" i="71"/>
  <c r="C76" i="71"/>
  <c r="O74" i="71"/>
  <c r="T74" i="37" s="1"/>
  <c r="N73" i="71"/>
  <c r="M73" i="71"/>
  <c r="L73" i="71"/>
  <c r="K73" i="71"/>
  <c r="J73" i="71"/>
  <c r="I73" i="71"/>
  <c r="H73" i="71"/>
  <c r="G73" i="71"/>
  <c r="F73" i="71"/>
  <c r="E73" i="71"/>
  <c r="D73" i="71"/>
  <c r="C73" i="71"/>
  <c r="O72" i="71"/>
  <c r="T72" i="37" s="1"/>
  <c r="N71" i="71"/>
  <c r="M71" i="71"/>
  <c r="L71" i="71"/>
  <c r="K71" i="71"/>
  <c r="J71" i="71"/>
  <c r="I71" i="71"/>
  <c r="H71" i="71"/>
  <c r="G71" i="71"/>
  <c r="F71" i="71"/>
  <c r="E71" i="71"/>
  <c r="D71" i="71"/>
  <c r="C71" i="71"/>
  <c r="O69" i="71"/>
  <c r="T69" i="37" s="1"/>
  <c r="O68" i="71"/>
  <c r="T68" i="37" s="1"/>
  <c r="O67" i="71"/>
  <c r="T67" i="37" s="1"/>
  <c r="N66" i="71"/>
  <c r="M66" i="71"/>
  <c r="L66" i="71"/>
  <c r="K66" i="71"/>
  <c r="J66" i="71"/>
  <c r="I66" i="71"/>
  <c r="H66" i="71"/>
  <c r="G66" i="71"/>
  <c r="F66" i="71"/>
  <c r="E66" i="71"/>
  <c r="D66" i="71"/>
  <c r="C66" i="71"/>
  <c r="O65" i="71"/>
  <c r="T65" i="37" s="1"/>
  <c r="O64" i="71"/>
  <c r="T64" i="37" s="1"/>
  <c r="O63" i="71"/>
  <c r="T63" i="37" s="1"/>
  <c r="O62" i="71"/>
  <c r="T62" i="37" s="1"/>
  <c r="O61" i="71"/>
  <c r="T61" i="37" s="1"/>
  <c r="N60" i="71"/>
  <c r="M60" i="71"/>
  <c r="L60" i="71"/>
  <c r="K60" i="71"/>
  <c r="J60" i="71"/>
  <c r="I60" i="71"/>
  <c r="H60" i="71"/>
  <c r="G60" i="71"/>
  <c r="F60" i="71"/>
  <c r="E60" i="71"/>
  <c r="D60" i="71"/>
  <c r="C60" i="71"/>
  <c r="O59" i="71"/>
  <c r="T59" i="37" s="1"/>
  <c r="O58" i="71"/>
  <c r="T58" i="37" s="1"/>
  <c r="N57" i="71"/>
  <c r="M57" i="71"/>
  <c r="L57" i="71"/>
  <c r="K57" i="71"/>
  <c r="J57" i="71"/>
  <c r="I57" i="71"/>
  <c r="H57" i="71"/>
  <c r="G57" i="71"/>
  <c r="F57" i="71"/>
  <c r="E57" i="71"/>
  <c r="D57" i="71"/>
  <c r="C57" i="71"/>
  <c r="O56" i="71"/>
  <c r="T56" i="37" s="1"/>
  <c r="O55" i="71"/>
  <c r="T55" i="37" s="1"/>
  <c r="O54" i="71"/>
  <c r="T54" i="37" s="1"/>
  <c r="O53" i="71"/>
  <c r="T53" i="37" s="1"/>
  <c r="O52" i="71"/>
  <c r="T52" i="37" s="1"/>
  <c r="O51" i="71"/>
  <c r="T51" i="37" s="1"/>
  <c r="O50" i="71"/>
  <c r="T50" i="37" s="1"/>
  <c r="N49" i="71"/>
  <c r="M49" i="71"/>
  <c r="L49" i="71"/>
  <c r="K49" i="71"/>
  <c r="J49" i="71"/>
  <c r="I49" i="71"/>
  <c r="H49" i="71"/>
  <c r="G49" i="71"/>
  <c r="F49" i="71"/>
  <c r="E49" i="71"/>
  <c r="D49" i="71"/>
  <c r="C49" i="71"/>
  <c r="O48" i="71"/>
  <c r="T48" i="37" s="1"/>
  <c r="O47" i="71"/>
  <c r="T47" i="37" s="1"/>
  <c r="O46" i="71"/>
  <c r="T46" i="37" s="1"/>
  <c r="O45" i="71"/>
  <c r="T45" i="37" s="1"/>
  <c r="O44" i="71"/>
  <c r="T44" i="37" s="1"/>
  <c r="O43" i="71"/>
  <c r="T43" i="37" s="1"/>
  <c r="O42" i="71"/>
  <c r="T42" i="37" s="1"/>
  <c r="O41" i="71"/>
  <c r="T41" i="37" s="1"/>
  <c r="O40" i="71"/>
  <c r="T40" i="37" s="1"/>
  <c r="N39" i="71"/>
  <c r="M39" i="71"/>
  <c r="L39" i="71"/>
  <c r="K39" i="71"/>
  <c r="J39" i="71"/>
  <c r="I39" i="71"/>
  <c r="H39" i="71"/>
  <c r="G39" i="71"/>
  <c r="F39" i="71"/>
  <c r="E39" i="71"/>
  <c r="D39" i="71"/>
  <c r="C39" i="71"/>
  <c r="O38" i="71"/>
  <c r="T38" i="37" s="1"/>
  <c r="O37" i="71"/>
  <c r="T37" i="37" s="1"/>
  <c r="O36" i="71"/>
  <c r="T36" i="37" s="1"/>
  <c r="O35" i="71"/>
  <c r="T35" i="37" s="1"/>
  <c r="O34" i="71"/>
  <c r="T34" i="37" s="1"/>
  <c r="O33" i="71"/>
  <c r="T33" i="37" s="1"/>
  <c r="O32" i="71"/>
  <c r="T32" i="37" s="1"/>
  <c r="O31" i="71"/>
  <c r="T31" i="37" s="1"/>
  <c r="O30" i="71"/>
  <c r="T30" i="37" s="1"/>
  <c r="N29" i="71"/>
  <c r="M29" i="71"/>
  <c r="L29" i="71"/>
  <c r="K29" i="71"/>
  <c r="J29" i="71"/>
  <c r="I29" i="71"/>
  <c r="H29" i="71"/>
  <c r="G29" i="71"/>
  <c r="F29" i="71"/>
  <c r="E29" i="71"/>
  <c r="D29" i="71"/>
  <c r="C29" i="71"/>
  <c r="O28" i="71"/>
  <c r="T28" i="37" s="1"/>
  <c r="O27" i="71"/>
  <c r="T27" i="37" s="1"/>
  <c r="O26" i="71"/>
  <c r="T26" i="37" s="1"/>
  <c r="N25" i="71"/>
  <c r="M25" i="71"/>
  <c r="L25" i="71"/>
  <c r="K25" i="71"/>
  <c r="J25" i="71"/>
  <c r="I25" i="71"/>
  <c r="H25" i="71"/>
  <c r="G25" i="71"/>
  <c r="F25" i="71"/>
  <c r="E25" i="71"/>
  <c r="D25" i="71"/>
  <c r="C25" i="71"/>
  <c r="O24" i="71"/>
  <c r="T24" i="37" s="1"/>
  <c r="O23" i="71"/>
  <c r="T23" i="37" s="1"/>
  <c r="O22" i="71"/>
  <c r="T22" i="37" s="1"/>
  <c r="O21" i="71"/>
  <c r="T21" i="37" s="1"/>
  <c r="O20" i="71"/>
  <c r="T20" i="37" s="1"/>
  <c r="O19" i="71"/>
  <c r="T19" i="37" s="1"/>
  <c r="O18" i="71"/>
  <c r="T18" i="37" s="1"/>
  <c r="O17" i="71"/>
  <c r="T17" i="37" s="1"/>
  <c r="N16" i="71"/>
  <c r="M16" i="71"/>
  <c r="L16" i="71"/>
  <c r="K16" i="71"/>
  <c r="J16" i="71"/>
  <c r="I16" i="71"/>
  <c r="H16" i="71"/>
  <c r="G16" i="71"/>
  <c r="F16" i="71"/>
  <c r="E16" i="71"/>
  <c r="D16" i="71"/>
  <c r="C16" i="71"/>
  <c r="D9" i="71"/>
  <c r="B9" i="71"/>
  <c r="H277" i="70"/>
  <c r="B277" i="70"/>
  <c r="I276" i="70"/>
  <c r="B276" i="70"/>
  <c r="O267" i="70"/>
  <c r="S267" i="37" s="1"/>
  <c r="N266" i="70"/>
  <c r="M266" i="70"/>
  <c r="L266" i="70"/>
  <c r="K266" i="70"/>
  <c r="J266" i="70"/>
  <c r="I266" i="70"/>
  <c r="H266" i="70"/>
  <c r="G266" i="70"/>
  <c r="F266" i="70"/>
  <c r="E266" i="70"/>
  <c r="D266" i="70"/>
  <c r="C266" i="70"/>
  <c r="O265" i="70"/>
  <c r="S265" i="37" s="1"/>
  <c r="O264" i="70"/>
  <c r="S264" i="37" s="1"/>
  <c r="O263" i="70"/>
  <c r="S263" i="37" s="1"/>
  <c r="N262" i="70"/>
  <c r="M262" i="70"/>
  <c r="L262" i="70"/>
  <c r="K262" i="70"/>
  <c r="J262" i="70"/>
  <c r="I262" i="70"/>
  <c r="H262" i="70"/>
  <c r="G262" i="70"/>
  <c r="F262" i="70"/>
  <c r="E262" i="70"/>
  <c r="D262" i="70"/>
  <c r="C262" i="70"/>
  <c r="O261" i="70"/>
  <c r="S261" i="37" s="1"/>
  <c r="O260" i="70"/>
  <c r="S260" i="37" s="1"/>
  <c r="O259" i="70"/>
  <c r="S259" i="37" s="1"/>
  <c r="O258" i="70"/>
  <c r="S258" i="37" s="1"/>
  <c r="N257" i="70"/>
  <c r="N256" i="70" s="1"/>
  <c r="N255" i="70" s="1"/>
  <c r="M257" i="70"/>
  <c r="L257" i="70"/>
  <c r="L256" i="70" s="1"/>
  <c r="L255" i="70" s="1"/>
  <c r="K257" i="70"/>
  <c r="K256" i="70" s="1"/>
  <c r="K255" i="70" s="1"/>
  <c r="J257" i="70"/>
  <c r="J256" i="70" s="1"/>
  <c r="J255" i="70" s="1"/>
  <c r="I257" i="70"/>
  <c r="H257" i="70"/>
  <c r="G257" i="70"/>
  <c r="F257" i="70"/>
  <c r="E257" i="70"/>
  <c r="D257" i="70"/>
  <c r="C257" i="70"/>
  <c r="O254" i="70"/>
  <c r="S254" i="37" s="1"/>
  <c r="O253" i="70"/>
  <c r="S253" i="37" s="1"/>
  <c r="O252" i="70"/>
  <c r="S252" i="37" s="1"/>
  <c r="O251" i="70"/>
  <c r="S251" i="37" s="1"/>
  <c r="O250" i="70"/>
  <c r="S250" i="37" s="1"/>
  <c r="O249" i="70"/>
  <c r="S249" i="37" s="1"/>
  <c r="O248" i="70"/>
  <c r="S248" i="37" s="1"/>
  <c r="O246" i="70"/>
  <c r="S246" i="37" s="1"/>
  <c r="O245" i="70"/>
  <c r="S245" i="37" s="1"/>
  <c r="O244" i="70"/>
  <c r="S244" i="37" s="1"/>
  <c r="O243" i="70"/>
  <c r="S243" i="37" s="1"/>
  <c r="O242" i="70"/>
  <c r="S242" i="37" s="1"/>
  <c r="N241" i="70"/>
  <c r="M241" i="70"/>
  <c r="L241" i="70"/>
  <c r="K241" i="70"/>
  <c r="J241" i="70"/>
  <c r="I241" i="70"/>
  <c r="H241" i="70"/>
  <c r="G241" i="70"/>
  <c r="F241" i="70"/>
  <c r="E241" i="70"/>
  <c r="D241" i="70"/>
  <c r="C241" i="70"/>
  <c r="O240" i="70"/>
  <c r="S240" i="37" s="1"/>
  <c r="O239" i="70"/>
  <c r="S239" i="37" s="1"/>
  <c r="O238" i="70"/>
  <c r="S238" i="37" s="1"/>
  <c r="O237" i="70"/>
  <c r="S237" i="37" s="1"/>
  <c r="O236" i="70"/>
  <c r="S236" i="37" s="1"/>
  <c r="N235" i="70"/>
  <c r="M235" i="70"/>
  <c r="L235" i="70"/>
  <c r="K235" i="70"/>
  <c r="J235" i="70"/>
  <c r="I235" i="70"/>
  <c r="H235" i="70"/>
  <c r="G235" i="70"/>
  <c r="F235" i="70"/>
  <c r="E235" i="70"/>
  <c r="D235" i="70"/>
  <c r="C235" i="70"/>
  <c r="O234" i="70"/>
  <c r="S234" i="37" s="1"/>
  <c r="N233" i="70"/>
  <c r="M233" i="70"/>
  <c r="L233" i="70"/>
  <c r="K233" i="70"/>
  <c r="J233" i="70"/>
  <c r="I233" i="70"/>
  <c r="H233" i="70"/>
  <c r="G233" i="70"/>
  <c r="F233" i="70"/>
  <c r="E233" i="70"/>
  <c r="D233" i="70"/>
  <c r="C233" i="70"/>
  <c r="O232" i="70"/>
  <c r="S232" i="37" s="1"/>
  <c r="N231" i="70"/>
  <c r="M231" i="70"/>
  <c r="L231" i="70"/>
  <c r="K231" i="70"/>
  <c r="J231" i="70"/>
  <c r="I231" i="70"/>
  <c r="H231" i="70"/>
  <c r="G231" i="70"/>
  <c r="F231" i="70"/>
  <c r="E231" i="70"/>
  <c r="D231" i="70"/>
  <c r="C231" i="70"/>
  <c r="O230" i="70"/>
  <c r="S230" i="37" s="1"/>
  <c r="O229" i="70"/>
  <c r="S229" i="37" s="1"/>
  <c r="O228" i="70"/>
  <c r="S228" i="37" s="1"/>
  <c r="O227" i="70"/>
  <c r="S227" i="37" s="1"/>
  <c r="O226" i="70"/>
  <c r="S226" i="37" s="1"/>
  <c r="N225" i="70"/>
  <c r="M225" i="70"/>
  <c r="L225" i="70"/>
  <c r="K225" i="70"/>
  <c r="J225" i="70"/>
  <c r="I225" i="70"/>
  <c r="H225" i="70"/>
  <c r="G225" i="70"/>
  <c r="F225" i="70"/>
  <c r="E225" i="70"/>
  <c r="D225" i="70"/>
  <c r="C225" i="70"/>
  <c r="O224" i="70"/>
  <c r="S224" i="37" s="1"/>
  <c r="O223" i="70"/>
  <c r="S223" i="37" s="1"/>
  <c r="O222" i="70"/>
  <c r="S222" i="37" s="1"/>
  <c r="O221" i="70"/>
  <c r="S221" i="37" s="1"/>
  <c r="O220" i="70"/>
  <c r="S220" i="37" s="1"/>
  <c r="N219" i="70"/>
  <c r="M219" i="70"/>
  <c r="L219" i="70"/>
  <c r="K219" i="70"/>
  <c r="J219" i="70"/>
  <c r="I219" i="70"/>
  <c r="H219" i="70"/>
  <c r="G219" i="70"/>
  <c r="F219" i="70"/>
  <c r="E219" i="70"/>
  <c r="D219" i="70"/>
  <c r="C219" i="70"/>
  <c r="O218" i="70"/>
  <c r="S218" i="37" s="1"/>
  <c r="N217" i="70"/>
  <c r="M217" i="70"/>
  <c r="L217" i="70"/>
  <c r="K217" i="70"/>
  <c r="J217" i="70"/>
  <c r="I217" i="70"/>
  <c r="H217" i="70"/>
  <c r="G217" i="70"/>
  <c r="F217" i="70"/>
  <c r="E217" i="70"/>
  <c r="D217" i="70"/>
  <c r="C217" i="70"/>
  <c r="O216" i="70"/>
  <c r="S216" i="37" s="1"/>
  <c r="O215" i="70"/>
  <c r="S215" i="37" s="1"/>
  <c r="O214" i="70"/>
  <c r="S214" i="37" s="1"/>
  <c r="O213" i="70"/>
  <c r="S213" i="37" s="1"/>
  <c r="O212" i="70"/>
  <c r="S212" i="37" s="1"/>
  <c r="N211" i="70"/>
  <c r="M211" i="70"/>
  <c r="L211" i="70"/>
  <c r="K211" i="70"/>
  <c r="J211" i="70"/>
  <c r="I211" i="70"/>
  <c r="H211" i="70"/>
  <c r="G211" i="70"/>
  <c r="F211" i="70"/>
  <c r="E211" i="70"/>
  <c r="D211" i="70"/>
  <c r="C211" i="70"/>
  <c r="O210" i="70"/>
  <c r="S210" i="37" s="1"/>
  <c r="O209" i="70"/>
  <c r="S209" i="37" s="1"/>
  <c r="O208" i="70"/>
  <c r="S208" i="37" s="1"/>
  <c r="O207" i="70"/>
  <c r="S207" i="37" s="1"/>
  <c r="O206" i="70"/>
  <c r="S206" i="37" s="1"/>
  <c r="N205" i="70"/>
  <c r="M205" i="70"/>
  <c r="L205" i="70"/>
  <c r="K205" i="70"/>
  <c r="J205" i="70"/>
  <c r="I205" i="70"/>
  <c r="H205" i="70"/>
  <c r="G205" i="70"/>
  <c r="F205" i="70"/>
  <c r="E205" i="70"/>
  <c r="D205" i="70"/>
  <c r="C205" i="70"/>
  <c r="O204" i="70"/>
  <c r="S204" i="37" s="1"/>
  <c r="O203" i="70"/>
  <c r="S203" i="37" s="1"/>
  <c r="O202" i="70"/>
  <c r="S202" i="37" s="1"/>
  <c r="O201" i="70"/>
  <c r="S201" i="37" s="1"/>
  <c r="O200" i="70"/>
  <c r="S200" i="37" s="1"/>
  <c r="N199" i="70"/>
  <c r="M199" i="70"/>
  <c r="L199" i="70"/>
  <c r="K199" i="70"/>
  <c r="J199" i="70"/>
  <c r="I199" i="70"/>
  <c r="H199" i="70"/>
  <c r="G199" i="70"/>
  <c r="F199" i="70"/>
  <c r="E199" i="70"/>
  <c r="D199" i="70"/>
  <c r="C199" i="70"/>
  <c r="O197" i="70"/>
  <c r="S197" i="37" s="1"/>
  <c r="O196" i="70"/>
  <c r="S196" i="37" s="1"/>
  <c r="O195" i="70"/>
  <c r="S195" i="37" s="1"/>
  <c r="O194" i="70"/>
  <c r="S194" i="37" s="1"/>
  <c r="O193" i="70"/>
  <c r="S193" i="37" s="1"/>
  <c r="O192" i="70"/>
  <c r="S192" i="37" s="1"/>
  <c r="O191" i="70"/>
  <c r="S191" i="37" s="1"/>
  <c r="N190" i="70"/>
  <c r="M190" i="70"/>
  <c r="L190" i="70"/>
  <c r="K190" i="70"/>
  <c r="J190" i="70"/>
  <c r="I190" i="70"/>
  <c r="H190" i="70"/>
  <c r="G190" i="70"/>
  <c r="F190" i="70"/>
  <c r="E190" i="70"/>
  <c r="D190" i="70"/>
  <c r="C190" i="70"/>
  <c r="O189" i="70"/>
  <c r="S189" i="37" s="1"/>
  <c r="N188" i="70"/>
  <c r="M188" i="70"/>
  <c r="L188" i="70"/>
  <c r="K188" i="70"/>
  <c r="J188" i="70"/>
  <c r="I188" i="70"/>
  <c r="H188" i="70"/>
  <c r="G188" i="70"/>
  <c r="F188" i="70"/>
  <c r="E188" i="70"/>
  <c r="D188" i="70"/>
  <c r="C188" i="70"/>
  <c r="O187" i="70"/>
  <c r="S187" i="37" s="1"/>
  <c r="N186" i="70"/>
  <c r="M186" i="70"/>
  <c r="L186" i="70"/>
  <c r="K186" i="70"/>
  <c r="J186" i="70"/>
  <c r="I186" i="70"/>
  <c r="H186" i="70"/>
  <c r="G186" i="70"/>
  <c r="F186" i="70"/>
  <c r="E186" i="70"/>
  <c r="D186" i="70"/>
  <c r="C186" i="70"/>
  <c r="O185" i="70"/>
  <c r="S185" i="37" s="1"/>
  <c r="O184" i="70"/>
  <c r="S184" i="37" s="1"/>
  <c r="O183" i="70"/>
  <c r="S183" i="37" s="1"/>
  <c r="O182" i="70"/>
  <c r="S182" i="37" s="1"/>
  <c r="O181" i="70"/>
  <c r="S181" i="37" s="1"/>
  <c r="O180" i="70"/>
  <c r="S180" i="37" s="1"/>
  <c r="O179" i="70"/>
  <c r="S179" i="37" s="1"/>
  <c r="O178" i="70"/>
  <c r="S178" i="37" s="1"/>
  <c r="O177" i="70"/>
  <c r="S177" i="37" s="1"/>
  <c r="N176" i="70"/>
  <c r="M176" i="70"/>
  <c r="L176" i="70"/>
  <c r="K176" i="70"/>
  <c r="J176" i="70"/>
  <c r="I176" i="70"/>
  <c r="H176" i="70"/>
  <c r="G176" i="70"/>
  <c r="F176" i="70"/>
  <c r="E176" i="70"/>
  <c r="D176" i="70"/>
  <c r="C176" i="70"/>
  <c r="O175" i="70"/>
  <c r="S175" i="37" s="1"/>
  <c r="N174" i="70"/>
  <c r="M174" i="70"/>
  <c r="L174" i="70"/>
  <c r="K174" i="70"/>
  <c r="J174" i="70"/>
  <c r="I174" i="70"/>
  <c r="H174" i="70"/>
  <c r="G174" i="70"/>
  <c r="F174" i="70"/>
  <c r="E174" i="70"/>
  <c r="D174" i="70"/>
  <c r="C174" i="70"/>
  <c r="O173" i="70"/>
  <c r="S173" i="37" s="1"/>
  <c r="O172" i="70"/>
  <c r="S172" i="37" s="1"/>
  <c r="O171" i="70"/>
  <c r="S171" i="37" s="1"/>
  <c r="N170" i="70"/>
  <c r="M170" i="70"/>
  <c r="L170" i="70"/>
  <c r="K170" i="70"/>
  <c r="J170" i="70"/>
  <c r="I170" i="70"/>
  <c r="H170" i="70"/>
  <c r="G170" i="70"/>
  <c r="F170" i="70"/>
  <c r="E170" i="70"/>
  <c r="D170" i="70"/>
  <c r="C170" i="70"/>
  <c r="O169" i="70"/>
  <c r="S169" i="37" s="1"/>
  <c r="O168" i="70"/>
  <c r="S168" i="37" s="1"/>
  <c r="N167" i="70"/>
  <c r="M167" i="70"/>
  <c r="L167" i="70"/>
  <c r="K167" i="70"/>
  <c r="J167" i="70"/>
  <c r="I167" i="70"/>
  <c r="H167" i="70"/>
  <c r="G167" i="70"/>
  <c r="F167" i="70"/>
  <c r="E167" i="70"/>
  <c r="D167" i="70"/>
  <c r="C167" i="70"/>
  <c r="O166" i="70"/>
  <c r="S166" i="37" s="1"/>
  <c r="N165" i="70"/>
  <c r="M165" i="70"/>
  <c r="L165" i="70"/>
  <c r="K165" i="70"/>
  <c r="J165" i="70"/>
  <c r="I165" i="70"/>
  <c r="H165" i="70"/>
  <c r="G165" i="70"/>
  <c r="F165" i="70"/>
  <c r="E165" i="70"/>
  <c r="D165" i="70"/>
  <c r="C165" i="70"/>
  <c r="O164" i="70"/>
  <c r="S164" i="37" s="1"/>
  <c r="O163" i="70"/>
  <c r="S163" i="37" s="1"/>
  <c r="O162" i="70"/>
  <c r="S162" i="37" s="1"/>
  <c r="O161" i="70"/>
  <c r="S161" i="37" s="1"/>
  <c r="N160" i="70"/>
  <c r="M160" i="70"/>
  <c r="L160" i="70"/>
  <c r="K160" i="70"/>
  <c r="J160" i="70"/>
  <c r="I160" i="70"/>
  <c r="H160" i="70"/>
  <c r="G160" i="70"/>
  <c r="F160" i="70"/>
  <c r="E160" i="70"/>
  <c r="D160" i="70"/>
  <c r="C160" i="70"/>
  <c r="O159" i="70"/>
  <c r="S159" i="37" s="1"/>
  <c r="O158" i="70"/>
  <c r="S158" i="37" s="1"/>
  <c r="O157" i="70"/>
  <c r="S157" i="37" s="1"/>
  <c r="N156" i="70"/>
  <c r="M156" i="70"/>
  <c r="L156" i="70"/>
  <c r="K156" i="70"/>
  <c r="J156" i="70"/>
  <c r="I156" i="70"/>
  <c r="H156" i="70"/>
  <c r="G156" i="70"/>
  <c r="F156" i="70"/>
  <c r="E156" i="70"/>
  <c r="D156" i="70"/>
  <c r="C156" i="70"/>
  <c r="O154" i="70"/>
  <c r="S154" i="37" s="1"/>
  <c r="N153" i="70"/>
  <c r="M153" i="70"/>
  <c r="L153" i="70"/>
  <c r="K153" i="70"/>
  <c r="J153" i="70"/>
  <c r="I153" i="70"/>
  <c r="H153" i="70"/>
  <c r="G153" i="70"/>
  <c r="F153" i="70"/>
  <c r="E153" i="70"/>
  <c r="D153" i="70"/>
  <c r="C153" i="70"/>
  <c r="O151" i="70"/>
  <c r="S151" i="37" s="1"/>
  <c r="O150" i="70"/>
  <c r="S150" i="37" s="1"/>
  <c r="O149" i="70"/>
  <c r="S149" i="37" s="1"/>
  <c r="O148" i="70"/>
  <c r="S148" i="37" s="1"/>
  <c r="O147" i="70"/>
  <c r="S147" i="37" s="1"/>
  <c r="O146" i="70"/>
  <c r="S146" i="37" s="1"/>
  <c r="O145" i="70"/>
  <c r="S145" i="37" s="1"/>
  <c r="O144" i="70"/>
  <c r="S144" i="37" s="1"/>
  <c r="O143" i="70"/>
  <c r="S143" i="37" s="1"/>
  <c r="O142" i="70"/>
  <c r="S142" i="37" s="1"/>
  <c r="O141" i="70"/>
  <c r="S141" i="37" s="1"/>
  <c r="N140" i="70"/>
  <c r="M140" i="70"/>
  <c r="L140" i="70"/>
  <c r="K140" i="70"/>
  <c r="J140" i="70"/>
  <c r="I140" i="70"/>
  <c r="H140" i="70"/>
  <c r="G140" i="70"/>
  <c r="F140" i="70"/>
  <c r="E140" i="70"/>
  <c r="D140" i="70"/>
  <c r="C140" i="70"/>
  <c r="O139" i="70"/>
  <c r="S139" i="37" s="1"/>
  <c r="O138" i="70"/>
  <c r="S138" i="37" s="1"/>
  <c r="O137" i="70"/>
  <c r="S137" i="37" s="1"/>
  <c r="O136" i="70"/>
  <c r="S136" i="37" s="1"/>
  <c r="O135" i="70"/>
  <c r="S135" i="37" s="1"/>
  <c r="O134" i="70"/>
  <c r="S134" i="37" s="1"/>
  <c r="O133" i="70"/>
  <c r="S133" i="37" s="1"/>
  <c r="O132" i="70"/>
  <c r="S132" i="37" s="1"/>
  <c r="O131" i="70"/>
  <c r="S131" i="37" s="1"/>
  <c r="N130" i="70"/>
  <c r="M130" i="70"/>
  <c r="L130" i="70"/>
  <c r="K130" i="70"/>
  <c r="J130" i="70"/>
  <c r="I130" i="70"/>
  <c r="H130" i="70"/>
  <c r="G130" i="70"/>
  <c r="F130" i="70"/>
  <c r="E130" i="70"/>
  <c r="D130" i="70"/>
  <c r="C130" i="70"/>
  <c r="O129" i="70"/>
  <c r="S129" i="37" s="1"/>
  <c r="O128" i="70"/>
  <c r="S128" i="37" s="1"/>
  <c r="O127" i="70"/>
  <c r="S127" i="37" s="1"/>
  <c r="O126" i="70"/>
  <c r="S126" i="37" s="1"/>
  <c r="O125" i="70"/>
  <c r="S125" i="37" s="1"/>
  <c r="O124" i="70"/>
  <c r="S124" i="37" s="1"/>
  <c r="O123" i="70"/>
  <c r="S123" i="37" s="1"/>
  <c r="O122" i="70"/>
  <c r="S122" i="37" s="1"/>
  <c r="O121" i="70"/>
  <c r="S121" i="37" s="1"/>
  <c r="N120" i="70"/>
  <c r="M120" i="70"/>
  <c r="L120" i="70"/>
  <c r="K120" i="70"/>
  <c r="J120" i="70"/>
  <c r="I120" i="70"/>
  <c r="H120" i="70"/>
  <c r="G120" i="70"/>
  <c r="F120" i="70"/>
  <c r="E120" i="70"/>
  <c r="D120" i="70"/>
  <c r="C120" i="70"/>
  <c r="O119" i="70"/>
  <c r="S119" i="37" s="1"/>
  <c r="O118" i="70"/>
  <c r="S118" i="37" s="1"/>
  <c r="O117" i="70"/>
  <c r="S117" i="37" s="1"/>
  <c r="O116" i="70"/>
  <c r="S116" i="37" s="1"/>
  <c r="O115" i="70"/>
  <c r="S115" i="37" s="1"/>
  <c r="O114" i="70"/>
  <c r="S114" i="37" s="1"/>
  <c r="O113" i="70"/>
  <c r="S113" i="37" s="1"/>
  <c r="O112" i="70"/>
  <c r="S112" i="37" s="1"/>
  <c r="O111" i="70"/>
  <c r="S111" i="37" s="1"/>
  <c r="N110" i="70"/>
  <c r="M110" i="70"/>
  <c r="L110" i="70"/>
  <c r="K110" i="70"/>
  <c r="J110" i="70"/>
  <c r="I110" i="70"/>
  <c r="H110" i="70"/>
  <c r="G110" i="70"/>
  <c r="F110" i="70"/>
  <c r="E110" i="70"/>
  <c r="D110" i="70"/>
  <c r="C110" i="70"/>
  <c r="O108" i="70"/>
  <c r="S108" i="37" s="1"/>
  <c r="N107" i="70"/>
  <c r="M107" i="70"/>
  <c r="L107" i="70"/>
  <c r="K107" i="70"/>
  <c r="J107" i="70"/>
  <c r="I107" i="70"/>
  <c r="H107" i="70"/>
  <c r="G107" i="70"/>
  <c r="F107" i="70"/>
  <c r="E107" i="70"/>
  <c r="D107" i="70"/>
  <c r="C107" i="70"/>
  <c r="O106" i="70"/>
  <c r="S106" i="37" s="1"/>
  <c r="O105" i="70"/>
  <c r="S105" i="37" s="1"/>
  <c r="O104" i="70"/>
  <c r="S104" i="37" s="1"/>
  <c r="O103" i="70"/>
  <c r="S103" i="37" s="1"/>
  <c r="O102" i="70"/>
  <c r="S102" i="37" s="1"/>
  <c r="O101" i="70"/>
  <c r="S101" i="37" s="1"/>
  <c r="O100" i="70"/>
  <c r="S100" i="37" s="1"/>
  <c r="O99" i="70"/>
  <c r="S99" i="37" s="1"/>
  <c r="N98" i="70"/>
  <c r="M98" i="70"/>
  <c r="L98" i="70"/>
  <c r="K98" i="70"/>
  <c r="J98" i="70"/>
  <c r="I98" i="70"/>
  <c r="H98" i="70"/>
  <c r="G98" i="70"/>
  <c r="F98" i="70"/>
  <c r="E98" i="70"/>
  <c r="D98" i="70"/>
  <c r="C98" i="70"/>
  <c r="O97" i="70"/>
  <c r="S97" i="37" s="1"/>
  <c r="N96" i="70"/>
  <c r="M96" i="70"/>
  <c r="L96" i="70"/>
  <c r="K96" i="70"/>
  <c r="J96" i="70"/>
  <c r="I96" i="70"/>
  <c r="H96" i="70"/>
  <c r="G96" i="70"/>
  <c r="F96" i="70"/>
  <c r="E96" i="70"/>
  <c r="D96" i="70"/>
  <c r="C96" i="70"/>
  <c r="O95" i="70"/>
  <c r="S95" i="37" s="1"/>
  <c r="O94" i="70"/>
  <c r="S94" i="37" s="1"/>
  <c r="O93" i="70"/>
  <c r="S93" i="37" s="1"/>
  <c r="N92" i="70"/>
  <c r="M92" i="70"/>
  <c r="L92" i="70"/>
  <c r="K92" i="70"/>
  <c r="J92" i="70"/>
  <c r="I92" i="70"/>
  <c r="H92" i="70"/>
  <c r="G92" i="70"/>
  <c r="F92" i="70"/>
  <c r="E92" i="70"/>
  <c r="D92" i="70"/>
  <c r="C92" i="70"/>
  <c r="O91" i="70"/>
  <c r="S91" i="37" s="1"/>
  <c r="O90" i="70"/>
  <c r="S90" i="37" s="1"/>
  <c r="N89" i="70"/>
  <c r="M89" i="70"/>
  <c r="L89" i="70"/>
  <c r="K89" i="70"/>
  <c r="J89" i="70"/>
  <c r="I89" i="70"/>
  <c r="H89" i="70"/>
  <c r="G89" i="70"/>
  <c r="F89" i="70"/>
  <c r="E89" i="70"/>
  <c r="D89" i="70"/>
  <c r="C89" i="70"/>
  <c r="O88" i="70"/>
  <c r="S88" i="37" s="1"/>
  <c r="N87" i="70"/>
  <c r="M87" i="70"/>
  <c r="L87" i="70"/>
  <c r="K87" i="70"/>
  <c r="J87" i="70"/>
  <c r="I87" i="70"/>
  <c r="H87" i="70"/>
  <c r="G87" i="70"/>
  <c r="F87" i="70"/>
  <c r="E87" i="70"/>
  <c r="D87" i="70"/>
  <c r="C87" i="70"/>
  <c r="O86" i="70"/>
  <c r="S86" i="37" s="1"/>
  <c r="O85" i="70"/>
  <c r="S85" i="37" s="1"/>
  <c r="O84" i="70"/>
  <c r="S84" i="37" s="1"/>
  <c r="O83" i="70"/>
  <c r="S83" i="37" s="1"/>
  <c r="N82" i="70"/>
  <c r="M82" i="70"/>
  <c r="L82" i="70"/>
  <c r="K82" i="70"/>
  <c r="J82" i="70"/>
  <c r="I82" i="70"/>
  <c r="H82" i="70"/>
  <c r="G82" i="70"/>
  <c r="F82" i="70"/>
  <c r="E82" i="70"/>
  <c r="D82" i="70"/>
  <c r="C82" i="70"/>
  <c r="O81" i="70"/>
  <c r="S81" i="37" s="1"/>
  <c r="O80" i="70"/>
  <c r="S80" i="37" s="1"/>
  <c r="O79" i="70"/>
  <c r="S79" i="37" s="1"/>
  <c r="O78" i="70"/>
  <c r="S78" i="37" s="1"/>
  <c r="O77" i="70"/>
  <c r="S77" i="37" s="1"/>
  <c r="N76" i="70"/>
  <c r="M76" i="70"/>
  <c r="L76" i="70"/>
  <c r="K76" i="70"/>
  <c r="J76" i="70"/>
  <c r="I76" i="70"/>
  <c r="H76" i="70"/>
  <c r="G76" i="70"/>
  <c r="F76" i="70"/>
  <c r="E76" i="70"/>
  <c r="D76" i="70"/>
  <c r="C76" i="70"/>
  <c r="O74" i="70"/>
  <c r="S74" i="37" s="1"/>
  <c r="N73" i="70"/>
  <c r="M73" i="70"/>
  <c r="L73" i="70"/>
  <c r="K73" i="70"/>
  <c r="J73" i="70"/>
  <c r="I73" i="70"/>
  <c r="H73" i="70"/>
  <c r="G73" i="70"/>
  <c r="F73" i="70"/>
  <c r="E73" i="70"/>
  <c r="D73" i="70"/>
  <c r="C73" i="70"/>
  <c r="O72" i="70"/>
  <c r="S72" i="37" s="1"/>
  <c r="N71" i="70"/>
  <c r="M71" i="70"/>
  <c r="L71" i="70"/>
  <c r="K71" i="70"/>
  <c r="J71" i="70"/>
  <c r="I71" i="70"/>
  <c r="H71" i="70"/>
  <c r="G71" i="70"/>
  <c r="F71" i="70"/>
  <c r="E71" i="70"/>
  <c r="D71" i="70"/>
  <c r="C71" i="70"/>
  <c r="O69" i="70"/>
  <c r="S69" i="37" s="1"/>
  <c r="O68" i="70"/>
  <c r="S68" i="37" s="1"/>
  <c r="O67" i="70"/>
  <c r="S67" i="37" s="1"/>
  <c r="N66" i="70"/>
  <c r="M66" i="70"/>
  <c r="L66" i="70"/>
  <c r="K66" i="70"/>
  <c r="J66" i="70"/>
  <c r="I66" i="70"/>
  <c r="H66" i="70"/>
  <c r="G66" i="70"/>
  <c r="F66" i="70"/>
  <c r="E66" i="70"/>
  <c r="D66" i="70"/>
  <c r="C66" i="70"/>
  <c r="O65" i="70"/>
  <c r="S65" i="37" s="1"/>
  <c r="O64" i="70"/>
  <c r="S64" i="37" s="1"/>
  <c r="O63" i="70"/>
  <c r="S63" i="37" s="1"/>
  <c r="O62" i="70"/>
  <c r="S62" i="37" s="1"/>
  <c r="O61" i="70"/>
  <c r="S61" i="37" s="1"/>
  <c r="N60" i="70"/>
  <c r="M60" i="70"/>
  <c r="L60" i="70"/>
  <c r="K60" i="70"/>
  <c r="J60" i="70"/>
  <c r="I60" i="70"/>
  <c r="H60" i="70"/>
  <c r="G60" i="70"/>
  <c r="F60" i="70"/>
  <c r="E60" i="70"/>
  <c r="D60" i="70"/>
  <c r="C60" i="70"/>
  <c r="O59" i="70"/>
  <c r="S59" i="37" s="1"/>
  <c r="O58" i="70"/>
  <c r="S58" i="37" s="1"/>
  <c r="N57" i="70"/>
  <c r="M57" i="70"/>
  <c r="L57" i="70"/>
  <c r="K57" i="70"/>
  <c r="J57" i="70"/>
  <c r="I57" i="70"/>
  <c r="H57" i="70"/>
  <c r="G57" i="70"/>
  <c r="F57" i="70"/>
  <c r="E57" i="70"/>
  <c r="D57" i="70"/>
  <c r="C57" i="70"/>
  <c r="O56" i="70"/>
  <c r="S56" i="37" s="1"/>
  <c r="O55" i="70"/>
  <c r="S55" i="37" s="1"/>
  <c r="O54" i="70"/>
  <c r="S54" i="37" s="1"/>
  <c r="O53" i="70"/>
  <c r="S53" i="37" s="1"/>
  <c r="O52" i="70"/>
  <c r="S52" i="37" s="1"/>
  <c r="O51" i="70"/>
  <c r="S51" i="37" s="1"/>
  <c r="O50" i="70"/>
  <c r="S50" i="37" s="1"/>
  <c r="N49" i="70"/>
  <c r="M49" i="70"/>
  <c r="L49" i="70"/>
  <c r="K49" i="70"/>
  <c r="J49" i="70"/>
  <c r="I49" i="70"/>
  <c r="H49" i="70"/>
  <c r="G49" i="70"/>
  <c r="F49" i="70"/>
  <c r="E49" i="70"/>
  <c r="D49" i="70"/>
  <c r="C49" i="70"/>
  <c r="O48" i="70"/>
  <c r="S48" i="37" s="1"/>
  <c r="O47" i="70"/>
  <c r="S47" i="37" s="1"/>
  <c r="O46" i="70"/>
  <c r="S46" i="37" s="1"/>
  <c r="O45" i="70"/>
  <c r="S45" i="37" s="1"/>
  <c r="O44" i="70"/>
  <c r="S44" i="37" s="1"/>
  <c r="O43" i="70"/>
  <c r="S43" i="37" s="1"/>
  <c r="O42" i="70"/>
  <c r="S42" i="37" s="1"/>
  <c r="O41" i="70"/>
  <c r="S41" i="37" s="1"/>
  <c r="O40" i="70"/>
  <c r="S40" i="37" s="1"/>
  <c r="N39" i="70"/>
  <c r="M39" i="70"/>
  <c r="L39" i="70"/>
  <c r="K39" i="70"/>
  <c r="J39" i="70"/>
  <c r="I39" i="70"/>
  <c r="H39" i="70"/>
  <c r="G39" i="70"/>
  <c r="F39" i="70"/>
  <c r="E39" i="70"/>
  <c r="D39" i="70"/>
  <c r="C39" i="70"/>
  <c r="O38" i="70"/>
  <c r="S38" i="37" s="1"/>
  <c r="O37" i="70"/>
  <c r="S37" i="37" s="1"/>
  <c r="O36" i="70"/>
  <c r="S36" i="37" s="1"/>
  <c r="O35" i="70"/>
  <c r="S35" i="37" s="1"/>
  <c r="O34" i="70"/>
  <c r="S34" i="37" s="1"/>
  <c r="O33" i="70"/>
  <c r="S33" i="37" s="1"/>
  <c r="O32" i="70"/>
  <c r="S32" i="37" s="1"/>
  <c r="O31" i="70"/>
  <c r="S31" i="37" s="1"/>
  <c r="O30" i="70"/>
  <c r="S30" i="37" s="1"/>
  <c r="N29" i="70"/>
  <c r="M29" i="70"/>
  <c r="L29" i="70"/>
  <c r="K29" i="70"/>
  <c r="J29" i="70"/>
  <c r="I29" i="70"/>
  <c r="H29" i="70"/>
  <c r="G29" i="70"/>
  <c r="F29" i="70"/>
  <c r="E29" i="70"/>
  <c r="D29" i="70"/>
  <c r="C29" i="70"/>
  <c r="O28" i="70"/>
  <c r="S28" i="37" s="1"/>
  <c r="O27" i="70"/>
  <c r="S27" i="37" s="1"/>
  <c r="O26" i="70"/>
  <c r="S26" i="37" s="1"/>
  <c r="N25" i="70"/>
  <c r="M25" i="70"/>
  <c r="L25" i="70"/>
  <c r="K25" i="70"/>
  <c r="J25" i="70"/>
  <c r="I25" i="70"/>
  <c r="H25" i="70"/>
  <c r="G25" i="70"/>
  <c r="F25" i="70"/>
  <c r="E25" i="70"/>
  <c r="D25" i="70"/>
  <c r="C25" i="70"/>
  <c r="O24" i="70"/>
  <c r="S24" i="37" s="1"/>
  <c r="O23" i="70"/>
  <c r="S23" i="37" s="1"/>
  <c r="O22" i="70"/>
  <c r="S22" i="37" s="1"/>
  <c r="O21" i="70"/>
  <c r="S21" i="37" s="1"/>
  <c r="O20" i="70"/>
  <c r="S20" i="37" s="1"/>
  <c r="O19" i="70"/>
  <c r="S19" i="37" s="1"/>
  <c r="O18" i="70"/>
  <c r="S18" i="37" s="1"/>
  <c r="O17" i="70"/>
  <c r="S17" i="37" s="1"/>
  <c r="N16" i="70"/>
  <c r="M16" i="70"/>
  <c r="L16" i="70"/>
  <c r="K16" i="70"/>
  <c r="J16" i="70"/>
  <c r="I16" i="70"/>
  <c r="H16" i="70"/>
  <c r="G16" i="70"/>
  <c r="F16" i="70"/>
  <c r="E16" i="70"/>
  <c r="D16" i="70"/>
  <c r="C16" i="70"/>
  <c r="D9" i="70"/>
  <c r="B9" i="70"/>
  <c r="H277" i="69"/>
  <c r="B277" i="69"/>
  <c r="I276" i="69"/>
  <c r="B276" i="69"/>
  <c r="O267" i="69"/>
  <c r="R267" i="37" s="1"/>
  <c r="N266" i="69"/>
  <c r="M266" i="69"/>
  <c r="L266" i="69"/>
  <c r="K266" i="69"/>
  <c r="J266" i="69"/>
  <c r="I266" i="69"/>
  <c r="H266" i="69"/>
  <c r="G266" i="69"/>
  <c r="F266" i="69"/>
  <c r="E266" i="69"/>
  <c r="D266" i="69"/>
  <c r="C266" i="69"/>
  <c r="O265" i="69"/>
  <c r="R265" i="37" s="1"/>
  <c r="O264" i="69"/>
  <c r="R264" i="37" s="1"/>
  <c r="O263" i="69"/>
  <c r="R263" i="37" s="1"/>
  <c r="N262" i="69"/>
  <c r="M262" i="69"/>
  <c r="L262" i="69"/>
  <c r="K262" i="69"/>
  <c r="J262" i="69"/>
  <c r="I262" i="69"/>
  <c r="H262" i="69"/>
  <c r="G262" i="69"/>
  <c r="F262" i="69"/>
  <c r="E262" i="69"/>
  <c r="D262" i="69"/>
  <c r="C262" i="69"/>
  <c r="O261" i="69"/>
  <c r="R261" i="37" s="1"/>
  <c r="O260" i="69"/>
  <c r="R260" i="37" s="1"/>
  <c r="O259" i="69"/>
  <c r="R259" i="37" s="1"/>
  <c r="O258" i="69"/>
  <c r="R258" i="37" s="1"/>
  <c r="N257" i="69"/>
  <c r="M257" i="69"/>
  <c r="M256" i="69" s="1"/>
  <c r="M255" i="69" s="1"/>
  <c r="L257" i="69"/>
  <c r="L256" i="69" s="1"/>
  <c r="L255" i="69" s="1"/>
  <c r="K257" i="69"/>
  <c r="K256" i="69" s="1"/>
  <c r="K255" i="69" s="1"/>
  <c r="J257" i="69"/>
  <c r="I257" i="69"/>
  <c r="H257" i="69"/>
  <c r="G257" i="69"/>
  <c r="F257" i="69"/>
  <c r="E257" i="69"/>
  <c r="D257" i="69"/>
  <c r="C257" i="69"/>
  <c r="O254" i="69"/>
  <c r="R254" i="37" s="1"/>
  <c r="O253" i="69"/>
  <c r="R253" i="37" s="1"/>
  <c r="O252" i="69"/>
  <c r="R252" i="37" s="1"/>
  <c r="O251" i="69"/>
  <c r="R251" i="37" s="1"/>
  <c r="O250" i="69"/>
  <c r="R250" i="37" s="1"/>
  <c r="O249" i="69"/>
  <c r="R249" i="37" s="1"/>
  <c r="O248" i="69"/>
  <c r="R248" i="37" s="1"/>
  <c r="O246" i="69"/>
  <c r="R246" i="37" s="1"/>
  <c r="O245" i="69"/>
  <c r="R245" i="37" s="1"/>
  <c r="O244" i="69"/>
  <c r="R244" i="37" s="1"/>
  <c r="O243" i="69"/>
  <c r="R243" i="37" s="1"/>
  <c r="O242" i="69"/>
  <c r="R242" i="37" s="1"/>
  <c r="N241" i="69"/>
  <c r="M241" i="69"/>
  <c r="L241" i="69"/>
  <c r="K241" i="69"/>
  <c r="J241" i="69"/>
  <c r="I241" i="69"/>
  <c r="H241" i="69"/>
  <c r="G241" i="69"/>
  <c r="F241" i="69"/>
  <c r="E241" i="69"/>
  <c r="D241" i="69"/>
  <c r="C241" i="69"/>
  <c r="O240" i="69"/>
  <c r="R240" i="37" s="1"/>
  <c r="O239" i="69"/>
  <c r="R239" i="37" s="1"/>
  <c r="O238" i="69"/>
  <c r="R238" i="37" s="1"/>
  <c r="O237" i="69"/>
  <c r="R237" i="37" s="1"/>
  <c r="O236" i="69"/>
  <c r="R236" i="37" s="1"/>
  <c r="N235" i="69"/>
  <c r="M235" i="69"/>
  <c r="L235" i="69"/>
  <c r="K235" i="69"/>
  <c r="J235" i="69"/>
  <c r="I235" i="69"/>
  <c r="H235" i="69"/>
  <c r="G235" i="69"/>
  <c r="F235" i="69"/>
  <c r="E235" i="69"/>
  <c r="D235" i="69"/>
  <c r="C235" i="69"/>
  <c r="O234" i="69"/>
  <c r="R234" i="37" s="1"/>
  <c r="N233" i="69"/>
  <c r="M233" i="69"/>
  <c r="L233" i="69"/>
  <c r="K233" i="69"/>
  <c r="J233" i="69"/>
  <c r="I233" i="69"/>
  <c r="H233" i="69"/>
  <c r="G233" i="69"/>
  <c r="F233" i="69"/>
  <c r="E233" i="69"/>
  <c r="D233" i="69"/>
  <c r="C233" i="69"/>
  <c r="O232" i="69"/>
  <c r="R232" i="37" s="1"/>
  <c r="N231" i="69"/>
  <c r="M231" i="69"/>
  <c r="L231" i="69"/>
  <c r="K231" i="69"/>
  <c r="J231" i="69"/>
  <c r="I231" i="69"/>
  <c r="H231" i="69"/>
  <c r="G231" i="69"/>
  <c r="F231" i="69"/>
  <c r="E231" i="69"/>
  <c r="D231" i="69"/>
  <c r="C231" i="69"/>
  <c r="O230" i="69"/>
  <c r="R230" i="37" s="1"/>
  <c r="O229" i="69"/>
  <c r="R229" i="37" s="1"/>
  <c r="O228" i="69"/>
  <c r="R228" i="37" s="1"/>
  <c r="O227" i="69"/>
  <c r="R227" i="37" s="1"/>
  <c r="O226" i="69"/>
  <c r="R226" i="37" s="1"/>
  <c r="N225" i="69"/>
  <c r="M225" i="69"/>
  <c r="L225" i="69"/>
  <c r="K225" i="69"/>
  <c r="J225" i="69"/>
  <c r="I225" i="69"/>
  <c r="H225" i="69"/>
  <c r="G225" i="69"/>
  <c r="F225" i="69"/>
  <c r="E225" i="69"/>
  <c r="D225" i="69"/>
  <c r="C225" i="69"/>
  <c r="O224" i="69"/>
  <c r="R224" i="37" s="1"/>
  <c r="O223" i="69"/>
  <c r="R223" i="37" s="1"/>
  <c r="O222" i="69"/>
  <c r="R222" i="37" s="1"/>
  <c r="O221" i="69"/>
  <c r="R221" i="37" s="1"/>
  <c r="O220" i="69"/>
  <c r="R220" i="37" s="1"/>
  <c r="N219" i="69"/>
  <c r="M219" i="69"/>
  <c r="L219" i="69"/>
  <c r="K219" i="69"/>
  <c r="J219" i="69"/>
  <c r="I219" i="69"/>
  <c r="H219" i="69"/>
  <c r="G219" i="69"/>
  <c r="F219" i="69"/>
  <c r="E219" i="69"/>
  <c r="D219" i="69"/>
  <c r="C219" i="69"/>
  <c r="O218" i="69"/>
  <c r="R218" i="37" s="1"/>
  <c r="N217" i="69"/>
  <c r="M217" i="69"/>
  <c r="L217" i="69"/>
  <c r="K217" i="69"/>
  <c r="J217" i="69"/>
  <c r="I217" i="69"/>
  <c r="H217" i="69"/>
  <c r="G217" i="69"/>
  <c r="F217" i="69"/>
  <c r="E217" i="69"/>
  <c r="D217" i="69"/>
  <c r="C217" i="69"/>
  <c r="O216" i="69"/>
  <c r="R216" i="37" s="1"/>
  <c r="O215" i="69"/>
  <c r="R215" i="37" s="1"/>
  <c r="O214" i="69"/>
  <c r="R214" i="37" s="1"/>
  <c r="O213" i="69"/>
  <c r="R213" i="37" s="1"/>
  <c r="O212" i="69"/>
  <c r="R212" i="37" s="1"/>
  <c r="N211" i="69"/>
  <c r="M211" i="69"/>
  <c r="L211" i="69"/>
  <c r="K211" i="69"/>
  <c r="J211" i="69"/>
  <c r="I211" i="69"/>
  <c r="H211" i="69"/>
  <c r="G211" i="69"/>
  <c r="F211" i="69"/>
  <c r="E211" i="69"/>
  <c r="D211" i="69"/>
  <c r="C211" i="69"/>
  <c r="O210" i="69"/>
  <c r="R210" i="37" s="1"/>
  <c r="O209" i="69"/>
  <c r="R209" i="37" s="1"/>
  <c r="O208" i="69"/>
  <c r="R208" i="37" s="1"/>
  <c r="O207" i="69"/>
  <c r="R207" i="37" s="1"/>
  <c r="O206" i="69"/>
  <c r="R206" i="37" s="1"/>
  <c r="N205" i="69"/>
  <c r="M205" i="69"/>
  <c r="L205" i="69"/>
  <c r="K205" i="69"/>
  <c r="J205" i="69"/>
  <c r="I205" i="69"/>
  <c r="H205" i="69"/>
  <c r="G205" i="69"/>
  <c r="F205" i="69"/>
  <c r="E205" i="69"/>
  <c r="D205" i="69"/>
  <c r="C205" i="69"/>
  <c r="O204" i="69"/>
  <c r="R204" i="37" s="1"/>
  <c r="O203" i="69"/>
  <c r="R203" i="37" s="1"/>
  <c r="O202" i="69"/>
  <c r="R202" i="37" s="1"/>
  <c r="O201" i="69"/>
  <c r="R201" i="37" s="1"/>
  <c r="O200" i="69"/>
  <c r="R200" i="37" s="1"/>
  <c r="N199" i="69"/>
  <c r="M199" i="69"/>
  <c r="L199" i="69"/>
  <c r="K199" i="69"/>
  <c r="J199" i="69"/>
  <c r="I199" i="69"/>
  <c r="H199" i="69"/>
  <c r="G199" i="69"/>
  <c r="F199" i="69"/>
  <c r="E199" i="69"/>
  <c r="D199" i="69"/>
  <c r="C199" i="69"/>
  <c r="O197" i="69"/>
  <c r="R197" i="37" s="1"/>
  <c r="O196" i="69"/>
  <c r="R196" i="37" s="1"/>
  <c r="O195" i="69"/>
  <c r="R195" i="37" s="1"/>
  <c r="O194" i="69"/>
  <c r="R194" i="37" s="1"/>
  <c r="O193" i="69"/>
  <c r="R193" i="37" s="1"/>
  <c r="O192" i="69"/>
  <c r="R192" i="37" s="1"/>
  <c r="O191" i="69"/>
  <c r="R191" i="37" s="1"/>
  <c r="N190" i="69"/>
  <c r="M190" i="69"/>
  <c r="L190" i="69"/>
  <c r="K190" i="69"/>
  <c r="J190" i="69"/>
  <c r="I190" i="69"/>
  <c r="H190" i="69"/>
  <c r="G190" i="69"/>
  <c r="F190" i="69"/>
  <c r="E190" i="69"/>
  <c r="D190" i="69"/>
  <c r="C190" i="69"/>
  <c r="O189" i="69"/>
  <c r="R189" i="37" s="1"/>
  <c r="N188" i="69"/>
  <c r="M188" i="69"/>
  <c r="L188" i="69"/>
  <c r="K188" i="69"/>
  <c r="J188" i="69"/>
  <c r="I188" i="69"/>
  <c r="H188" i="69"/>
  <c r="G188" i="69"/>
  <c r="F188" i="69"/>
  <c r="E188" i="69"/>
  <c r="D188" i="69"/>
  <c r="C188" i="69"/>
  <c r="O187" i="69"/>
  <c r="R187" i="37" s="1"/>
  <c r="N186" i="69"/>
  <c r="M186" i="69"/>
  <c r="L186" i="69"/>
  <c r="K186" i="69"/>
  <c r="J186" i="69"/>
  <c r="I186" i="69"/>
  <c r="H186" i="69"/>
  <c r="G186" i="69"/>
  <c r="F186" i="69"/>
  <c r="E186" i="69"/>
  <c r="D186" i="69"/>
  <c r="C186" i="69"/>
  <c r="O185" i="69"/>
  <c r="R185" i="37" s="1"/>
  <c r="O184" i="69"/>
  <c r="R184" i="37" s="1"/>
  <c r="O183" i="69"/>
  <c r="R183" i="37" s="1"/>
  <c r="O182" i="69"/>
  <c r="R182" i="37" s="1"/>
  <c r="O181" i="69"/>
  <c r="R181" i="37" s="1"/>
  <c r="O180" i="69"/>
  <c r="R180" i="37" s="1"/>
  <c r="O179" i="69"/>
  <c r="R179" i="37" s="1"/>
  <c r="O178" i="69"/>
  <c r="R178" i="37" s="1"/>
  <c r="O177" i="69"/>
  <c r="R177" i="37" s="1"/>
  <c r="N176" i="69"/>
  <c r="M176" i="69"/>
  <c r="L176" i="69"/>
  <c r="K176" i="69"/>
  <c r="J176" i="69"/>
  <c r="I176" i="69"/>
  <c r="H176" i="69"/>
  <c r="G176" i="69"/>
  <c r="F176" i="69"/>
  <c r="E176" i="69"/>
  <c r="D176" i="69"/>
  <c r="C176" i="69"/>
  <c r="O175" i="69"/>
  <c r="R175" i="37" s="1"/>
  <c r="N174" i="69"/>
  <c r="M174" i="69"/>
  <c r="L174" i="69"/>
  <c r="K174" i="69"/>
  <c r="J174" i="69"/>
  <c r="I174" i="69"/>
  <c r="H174" i="69"/>
  <c r="G174" i="69"/>
  <c r="F174" i="69"/>
  <c r="E174" i="69"/>
  <c r="D174" i="69"/>
  <c r="C174" i="69"/>
  <c r="O173" i="69"/>
  <c r="R173" i="37" s="1"/>
  <c r="O172" i="69"/>
  <c r="R172" i="37" s="1"/>
  <c r="O171" i="69"/>
  <c r="R171" i="37" s="1"/>
  <c r="N170" i="69"/>
  <c r="M170" i="69"/>
  <c r="L170" i="69"/>
  <c r="K170" i="69"/>
  <c r="J170" i="69"/>
  <c r="I170" i="69"/>
  <c r="H170" i="69"/>
  <c r="G170" i="69"/>
  <c r="F170" i="69"/>
  <c r="E170" i="69"/>
  <c r="D170" i="69"/>
  <c r="C170" i="69"/>
  <c r="O169" i="69"/>
  <c r="R169" i="37" s="1"/>
  <c r="O168" i="69"/>
  <c r="R168" i="37" s="1"/>
  <c r="N167" i="69"/>
  <c r="M167" i="69"/>
  <c r="L167" i="69"/>
  <c r="K167" i="69"/>
  <c r="J167" i="69"/>
  <c r="I167" i="69"/>
  <c r="H167" i="69"/>
  <c r="G167" i="69"/>
  <c r="F167" i="69"/>
  <c r="E167" i="69"/>
  <c r="D167" i="69"/>
  <c r="C167" i="69"/>
  <c r="O166" i="69"/>
  <c r="R166" i="37" s="1"/>
  <c r="N165" i="69"/>
  <c r="M165" i="69"/>
  <c r="L165" i="69"/>
  <c r="K165" i="69"/>
  <c r="J165" i="69"/>
  <c r="I165" i="69"/>
  <c r="H165" i="69"/>
  <c r="G165" i="69"/>
  <c r="F165" i="69"/>
  <c r="E165" i="69"/>
  <c r="D165" i="69"/>
  <c r="C165" i="69"/>
  <c r="O164" i="69"/>
  <c r="R164" i="37" s="1"/>
  <c r="O163" i="69"/>
  <c r="R163" i="37" s="1"/>
  <c r="O162" i="69"/>
  <c r="R162" i="37" s="1"/>
  <c r="O161" i="69"/>
  <c r="R161" i="37" s="1"/>
  <c r="N160" i="69"/>
  <c r="M160" i="69"/>
  <c r="L160" i="69"/>
  <c r="K160" i="69"/>
  <c r="J160" i="69"/>
  <c r="I160" i="69"/>
  <c r="H160" i="69"/>
  <c r="G160" i="69"/>
  <c r="F160" i="69"/>
  <c r="E160" i="69"/>
  <c r="D160" i="69"/>
  <c r="C160" i="69"/>
  <c r="O159" i="69"/>
  <c r="R159" i="37" s="1"/>
  <c r="O158" i="69"/>
  <c r="R158" i="37" s="1"/>
  <c r="O157" i="69"/>
  <c r="R157" i="37" s="1"/>
  <c r="N156" i="69"/>
  <c r="M156" i="69"/>
  <c r="L156" i="69"/>
  <c r="K156" i="69"/>
  <c r="J156" i="69"/>
  <c r="I156" i="69"/>
  <c r="H156" i="69"/>
  <c r="G156" i="69"/>
  <c r="F156" i="69"/>
  <c r="E156" i="69"/>
  <c r="D156" i="69"/>
  <c r="C156" i="69"/>
  <c r="O154" i="69"/>
  <c r="R154" i="37" s="1"/>
  <c r="N153" i="69"/>
  <c r="M153" i="69"/>
  <c r="L153" i="69"/>
  <c r="K153" i="69"/>
  <c r="J153" i="69"/>
  <c r="I153" i="69"/>
  <c r="H153" i="69"/>
  <c r="G153" i="69"/>
  <c r="F153" i="69"/>
  <c r="E153" i="69"/>
  <c r="D153" i="69"/>
  <c r="C153" i="69"/>
  <c r="O151" i="69"/>
  <c r="R151" i="37" s="1"/>
  <c r="O150" i="69"/>
  <c r="R150" i="37" s="1"/>
  <c r="O149" i="69"/>
  <c r="R149" i="37" s="1"/>
  <c r="O148" i="69"/>
  <c r="R148" i="37" s="1"/>
  <c r="O147" i="69"/>
  <c r="R147" i="37" s="1"/>
  <c r="O146" i="69"/>
  <c r="R146" i="37" s="1"/>
  <c r="O145" i="69"/>
  <c r="R145" i="37" s="1"/>
  <c r="O144" i="69"/>
  <c r="R144" i="37" s="1"/>
  <c r="O143" i="69"/>
  <c r="R143" i="37" s="1"/>
  <c r="O142" i="69"/>
  <c r="R142" i="37" s="1"/>
  <c r="O141" i="69"/>
  <c r="R141" i="37" s="1"/>
  <c r="N140" i="69"/>
  <c r="M140" i="69"/>
  <c r="L140" i="69"/>
  <c r="K140" i="69"/>
  <c r="J140" i="69"/>
  <c r="I140" i="69"/>
  <c r="H140" i="69"/>
  <c r="G140" i="69"/>
  <c r="F140" i="69"/>
  <c r="E140" i="69"/>
  <c r="D140" i="69"/>
  <c r="C140" i="69"/>
  <c r="O139" i="69"/>
  <c r="R139" i="37" s="1"/>
  <c r="O138" i="69"/>
  <c r="R138" i="37" s="1"/>
  <c r="O137" i="69"/>
  <c r="R137" i="37" s="1"/>
  <c r="O136" i="69"/>
  <c r="R136" i="37" s="1"/>
  <c r="O135" i="69"/>
  <c r="R135" i="37" s="1"/>
  <c r="O134" i="69"/>
  <c r="R134" i="37" s="1"/>
  <c r="O133" i="69"/>
  <c r="R133" i="37" s="1"/>
  <c r="O132" i="69"/>
  <c r="R132" i="37" s="1"/>
  <c r="O131" i="69"/>
  <c r="R131" i="37" s="1"/>
  <c r="N130" i="69"/>
  <c r="M130" i="69"/>
  <c r="L130" i="69"/>
  <c r="K130" i="69"/>
  <c r="J130" i="69"/>
  <c r="I130" i="69"/>
  <c r="H130" i="69"/>
  <c r="G130" i="69"/>
  <c r="F130" i="69"/>
  <c r="E130" i="69"/>
  <c r="D130" i="69"/>
  <c r="C130" i="69"/>
  <c r="O129" i="69"/>
  <c r="R129" i="37" s="1"/>
  <c r="O128" i="69"/>
  <c r="R128" i="37" s="1"/>
  <c r="O127" i="69"/>
  <c r="R127" i="37" s="1"/>
  <c r="O126" i="69"/>
  <c r="R126" i="37" s="1"/>
  <c r="O125" i="69"/>
  <c r="R125" i="37" s="1"/>
  <c r="O124" i="69"/>
  <c r="R124" i="37" s="1"/>
  <c r="O123" i="69"/>
  <c r="R123" i="37" s="1"/>
  <c r="O122" i="69"/>
  <c r="R122" i="37" s="1"/>
  <c r="O121" i="69"/>
  <c r="R121" i="37" s="1"/>
  <c r="N120" i="69"/>
  <c r="M120" i="69"/>
  <c r="L120" i="69"/>
  <c r="K120" i="69"/>
  <c r="J120" i="69"/>
  <c r="I120" i="69"/>
  <c r="H120" i="69"/>
  <c r="G120" i="69"/>
  <c r="F120" i="69"/>
  <c r="E120" i="69"/>
  <c r="D120" i="69"/>
  <c r="C120" i="69"/>
  <c r="O119" i="69"/>
  <c r="R119" i="37" s="1"/>
  <c r="O118" i="69"/>
  <c r="R118" i="37" s="1"/>
  <c r="O117" i="69"/>
  <c r="R117" i="37" s="1"/>
  <c r="O116" i="69"/>
  <c r="R116" i="37" s="1"/>
  <c r="O115" i="69"/>
  <c r="R115" i="37" s="1"/>
  <c r="O114" i="69"/>
  <c r="R114" i="37" s="1"/>
  <c r="O113" i="69"/>
  <c r="R113" i="37" s="1"/>
  <c r="O112" i="69"/>
  <c r="R112" i="37" s="1"/>
  <c r="O111" i="69"/>
  <c r="R111" i="37" s="1"/>
  <c r="N110" i="69"/>
  <c r="M110" i="69"/>
  <c r="L110" i="69"/>
  <c r="K110" i="69"/>
  <c r="J110" i="69"/>
  <c r="I110" i="69"/>
  <c r="H110" i="69"/>
  <c r="G110" i="69"/>
  <c r="F110" i="69"/>
  <c r="E110" i="69"/>
  <c r="D110" i="69"/>
  <c r="C110" i="69"/>
  <c r="O108" i="69"/>
  <c r="R108" i="37" s="1"/>
  <c r="N107" i="69"/>
  <c r="M107" i="69"/>
  <c r="L107" i="69"/>
  <c r="K107" i="69"/>
  <c r="J107" i="69"/>
  <c r="I107" i="69"/>
  <c r="H107" i="69"/>
  <c r="G107" i="69"/>
  <c r="F107" i="69"/>
  <c r="E107" i="69"/>
  <c r="D107" i="69"/>
  <c r="C107" i="69"/>
  <c r="O106" i="69"/>
  <c r="R106" i="37" s="1"/>
  <c r="O105" i="69"/>
  <c r="R105" i="37" s="1"/>
  <c r="O104" i="69"/>
  <c r="R104" i="37" s="1"/>
  <c r="O103" i="69"/>
  <c r="R103" i="37" s="1"/>
  <c r="O102" i="69"/>
  <c r="R102" i="37" s="1"/>
  <c r="O101" i="69"/>
  <c r="R101" i="37" s="1"/>
  <c r="O100" i="69"/>
  <c r="R100" i="37" s="1"/>
  <c r="O99" i="69"/>
  <c r="R99" i="37" s="1"/>
  <c r="N98" i="69"/>
  <c r="M98" i="69"/>
  <c r="L98" i="69"/>
  <c r="K98" i="69"/>
  <c r="J98" i="69"/>
  <c r="I98" i="69"/>
  <c r="H98" i="69"/>
  <c r="G98" i="69"/>
  <c r="F98" i="69"/>
  <c r="E98" i="69"/>
  <c r="D98" i="69"/>
  <c r="C98" i="69"/>
  <c r="O97" i="69"/>
  <c r="R97" i="37" s="1"/>
  <c r="N96" i="69"/>
  <c r="M96" i="69"/>
  <c r="L96" i="69"/>
  <c r="K96" i="69"/>
  <c r="J96" i="69"/>
  <c r="I96" i="69"/>
  <c r="H96" i="69"/>
  <c r="G96" i="69"/>
  <c r="F96" i="69"/>
  <c r="E96" i="69"/>
  <c r="D96" i="69"/>
  <c r="C96" i="69"/>
  <c r="O95" i="69"/>
  <c r="R95" i="37" s="1"/>
  <c r="O94" i="69"/>
  <c r="R94" i="37" s="1"/>
  <c r="O93" i="69"/>
  <c r="R93" i="37" s="1"/>
  <c r="N92" i="69"/>
  <c r="M92" i="69"/>
  <c r="L92" i="69"/>
  <c r="K92" i="69"/>
  <c r="J92" i="69"/>
  <c r="I92" i="69"/>
  <c r="H92" i="69"/>
  <c r="G92" i="69"/>
  <c r="F92" i="69"/>
  <c r="E92" i="69"/>
  <c r="D92" i="69"/>
  <c r="C92" i="69"/>
  <c r="O91" i="69"/>
  <c r="R91" i="37" s="1"/>
  <c r="O90" i="69"/>
  <c r="R90" i="37" s="1"/>
  <c r="N89" i="69"/>
  <c r="M89" i="69"/>
  <c r="L89" i="69"/>
  <c r="K89" i="69"/>
  <c r="J89" i="69"/>
  <c r="I89" i="69"/>
  <c r="H89" i="69"/>
  <c r="G89" i="69"/>
  <c r="F89" i="69"/>
  <c r="E89" i="69"/>
  <c r="D89" i="69"/>
  <c r="C89" i="69"/>
  <c r="O88" i="69"/>
  <c r="R88" i="37" s="1"/>
  <c r="N87" i="69"/>
  <c r="M87" i="69"/>
  <c r="L87" i="69"/>
  <c r="K87" i="69"/>
  <c r="J87" i="69"/>
  <c r="I87" i="69"/>
  <c r="H87" i="69"/>
  <c r="G87" i="69"/>
  <c r="F87" i="69"/>
  <c r="E87" i="69"/>
  <c r="D87" i="69"/>
  <c r="C87" i="69"/>
  <c r="O86" i="69"/>
  <c r="R86" i="37" s="1"/>
  <c r="O85" i="69"/>
  <c r="R85" i="37" s="1"/>
  <c r="O84" i="69"/>
  <c r="R84" i="37" s="1"/>
  <c r="O83" i="69"/>
  <c r="R83" i="37" s="1"/>
  <c r="N82" i="69"/>
  <c r="M82" i="69"/>
  <c r="L82" i="69"/>
  <c r="K82" i="69"/>
  <c r="J82" i="69"/>
  <c r="I82" i="69"/>
  <c r="H82" i="69"/>
  <c r="G82" i="69"/>
  <c r="F82" i="69"/>
  <c r="E82" i="69"/>
  <c r="D82" i="69"/>
  <c r="C82" i="69"/>
  <c r="O81" i="69"/>
  <c r="R81" i="37" s="1"/>
  <c r="O80" i="69"/>
  <c r="R80" i="37" s="1"/>
  <c r="O79" i="69"/>
  <c r="R79" i="37" s="1"/>
  <c r="O78" i="69"/>
  <c r="R78" i="37" s="1"/>
  <c r="O77" i="69"/>
  <c r="R77" i="37" s="1"/>
  <c r="N76" i="69"/>
  <c r="M76" i="69"/>
  <c r="L76" i="69"/>
  <c r="K76" i="69"/>
  <c r="J76" i="69"/>
  <c r="I76" i="69"/>
  <c r="H76" i="69"/>
  <c r="G76" i="69"/>
  <c r="F76" i="69"/>
  <c r="E76" i="69"/>
  <c r="D76" i="69"/>
  <c r="C76" i="69"/>
  <c r="O74" i="69"/>
  <c r="R74" i="37" s="1"/>
  <c r="N73" i="69"/>
  <c r="M73" i="69"/>
  <c r="L73" i="69"/>
  <c r="K73" i="69"/>
  <c r="J73" i="69"/>
  <c r="I73" i="69"/>
  <c r="H73" i="69"/>
  <c r="G73" i="69"/>
  <c r="F73" i="69"/>
  <c r="E73" i="69"/>
  <c r="D73" i="69"/>
  <c r="C73" i="69"/>
  <c r="O72" i="69"/>
  <c r="R72" i="37" s="1"/>
  <c r="N71" i="69"/>
  <c r="M71" i="69"/>
  <c r="L71" i="69"/>
  <c r="K71" i="69"/>
  <c r="J71" i="69"/>
  <c r="I71" i="69"/>
  <c r="H71" i="69"/>
  <c r="G71" i="69"/>
  <c r="F71" i="69"/>
  <c r="E71" i="69"/>
  <c r="D71" i="69"/>
  <c r="C71" i="69"/>
  <c r="O69" i="69"/>
  <c r="R69" i="37" s="1"/>
  <c r="O68" i="69"/>
  <c r="R68" i="37" s="1"/>
  <c r="O67" i="69"/>
  <c r="R67" i="37" s="1"/>
  <c r="N66" i="69"/>
  <c r="M66" i="69"/>
  <c r="L66" i="69"/>
  <c r="K66" i="69"/>
  <c r="J66" i="69"/>
  <c r="I66" i="69"/>
  <c r="H66" i="69"/>
  <c r="G66" i="69"/>
  <c r="F66" i="69"/>
  <c r="E66" i="69"/>
  <c r="D66" i="69"/>
  <c r="C66" i="69"/>
  <c r="O65" i="69"/>
  <c r="R65" i="37" s="1"/>
  <c r="O64" i="69"/>
  <c r="R64" i="37" s="1"/>
  <c r="O63" i="69"/>
  <c r="R63" i="37" s="1"/>
  <c r="O62" i="69"/>
  <c r="R62" i="37" s="1"/>
  <c r="O61" i="69"/>
  <c r="R61" i="37" s="1"/>
  <c r="N60" i="69"/>
  <c r="M60" i="69"/>
  <c r="L60" i="69"/>
  <c r="K60" i="69"/>
  <c r="J60" i="69"/>
  <c r="I60" i="69"/>
  <c r="H60" i="69"/>
  <c r="G60" i="69"/>
  <c r="F60" i="69"/>
  <c r="E60" i="69"/>
  <c r="D60" i="69"/>
  <c r="C60" i="69"/>
  <c r="O59" i="69"/>
  <c r="R59" i="37" s="1"/>
  <c r="O58" i="69"/>
  <c r="R58" i="37" s="1"/>
  <c r="N57" i="69"/>
  <c r="M57" i="69"/>
  <c r="L57" i="69"/>
  <c r="K57" i="69"/>
  <c r="J57" i="69"/>
  <c r="I57" i="69"/>
  <c r="H57" i="69"/>
  <c r="G57" i="69"/>
  <c r="F57" i="69"/>
  <c r="E57" i="69"/>
  <c r="D57" i="69"/>
  <c r="C57" i="69"/>
  <c r="O56" i="69"/>
  <c r="R56" i="37" s="1"/>
  <c r="O55" i="69"/>
  <c r="R55" i="37" s="1"/>
  <c r="O54" i="69"/>
  <c r="R54" i="37" s="1"/>
  <c r="O53" i="69"/>
  <c r="R53" i="37" s="1"/>
  <c r="O52" i="69"/>
  <c r="R52" i="37" s="1"/>
  <c r="O51" i="69"/>
  <c r="R51" i="37" s="1"/>
  <c r="O50" i="69"/>
  <c r="R50" i="37" s="1"/>
  <c r="N49" i="69"/>
  <c r="M49" i="69"/>
  <c r="L49" i="69"/>
  <c r="K49" i="69"/>
  <c r="J49" i="69"/>
  <c r="I49" i="69"/>
  <c r="H49" i="69"/>
  <c r="G49" i="69"/>
  <c r="F49" i="69"/>
  <c r="E49" i="69"/>
  <c r="D49" i="69"/>
  <c r="C49" i="69"/>
  <c r="O48" i="69"/>
  <c r="R48" i="37" s="1"/>
  <c r="O47" i="69"/>
  <c r="R47" i="37" s="1"/>
  <c r="O46" i="69"/>
  <c r="R46" i="37" s="1"/>
  <c r="O45" i="69"/>
  <c r="R45" i="37" s="1"/>
  <c r="O44" i="69"/>
  <c r="R44" i="37" s="1"/>
  <c r="O43" i="69"/>
  <c r="R43" i="37" s="1"/>
  <c r="O42" i="69"/>
  <c r="R42" i="37" s="1"/>
  <c r="O41" i="69"/>
  <c r="R41" i="37" s="1"/>
  <c r="O40" i="69"/>
  <c r="R40" i="37" s="1"/>
  <c r="N39" i="69"/>
  <c r="M39" i="69"/>
  <c r="L39" i="69"/>
  <c r="K39" i="69"/>
  <c r="J39" i="69"/>
  <c r="I39" i="69"/>
  <c r="H39" i="69"/>
  <c r="G39" i="69"/>
  <c r="F39" i="69"/>
  <c r="E39" i="69"/>
  <c r="D39" i="69"/>
  <c r="C39" i="69"/>
  <c r="O38" i="69"/>
  <c r="R38" i="37" s="1"/>
  <c r="O37" i="69"/>
  <c r="R37" i="37" s="1"/>
  <c r="O36" i="69"/>
  <c r="R36" i="37" s="1"/>
  <c r="O35" i="69"/>
  <c r="R35" i="37" s="1"/>
  <c r="O34" i="69"/>
  <c r="R34" i="37" s="1"/>
  <c r="O33" i="69"/>
  <c r="R33" i="37" s="1"/>
  <c r="O32" i="69"/>
  <c r="R32" i="37" s="1"/>
  <c r="O31" i="69"/>
  <c r="R31" i="37" s="1"/>
  <c r="O30" i="69"/>
  <c r="R30" i="37" s="1"/>
  <c r="N29" i="69"/>
  <c r="M29" i="69"/>
  <c r="L29" i="69"/>
  <c r="K29" i="69"/>
  <c r="J29" i="69"/>
  <c r="I29" i="69"/>
  <c r="H29" i="69"/>
  <c r="G29" i="69"/>
  <c r="F29" i="69"/>
  <c r="E29" i="69"/>
  <c r="D29" i="69"/>
  <c r="C29" i="69"/>
  <c r="O28" i="69"/>
  <c r="R28" i="37" s="1"/>
  <c r="O27" i="69"/>
  <c r="R27" i="37" s="1"/>
  <c r="O26" i="69"/>
  <c r="R26" i="37" s="1"/>
  <c r="N25" i="69"/>
  <c r="M25" i="69"/>
  <c r="L25" i="69"/>
  <c r="K25" i="69"/>
  <c r="J25" i="69"/>
  <c r="I25" i="69"/>
  <c r="H25" i="69"/>
  <c r="G25" i="69"/>
  <c r="F25" i="69"/>
  <c r="E25" i="69"/>
  <c r="D25" i="69"/>
  <c r="C25" i="69"/>
  <c r="O24" i="69"/>
  <c r="R24" i="37" s="1"/>
  <c r="O23" i="69"/>
  <c r="R23" i="37" s="1"/>
  <c r="O22" i="69"/>
  <c r="R22" i="37" s="1"/>
  <c r="O21" i="69"/>
  <c r="R21" i="37" s="1"/>
  <c r="O20" i="69"/>
  <c r="R20" i="37" s="1"/>
  <c r="O19" i="69"/>
  <c r="R19" i="37" s="1"/>
  <c r="O18" i="69"/>
  <c r="R18" i="37" s="1"/>
  <c r="O17" i="69"/>
  <c r="R17" i="37" s="1"/>
  <c r="N16" i="69"/>
  <c r="M16" i="69"/>
  <c r="L16" i="69"/>
  <c r="K16" i="69"/>
  <c r="J16" i="69"/>
  <c r="I16" i="69"/>
  <c r="H16" i="69"/>
  <c r="G16" i="69"/>
  <c r="F16" i="69"/>
  <c r="E16" i="69"/>
  <c r="D16" i="69"/>
  <c r="C16" i="69"/>
  <c r="D9" i="69"/>
  <c r="B9" i="69"/>
  <c r="K247" i="70" l="1"/>
  <c r="L247" i="71"/>
  <c r="F75" i="70"/>
  <c r="N75" i="70"/>
  <c r="L155" i="70"/>
  <c r="H256" i="69"/>
  <c r="H255" i="69" s="1"/>
  <c r="O39" i="69"/>
  <c r="R39" i="37" s="1"/>
  <c r="J155" i="71"/>
  <c r="O16" i="69"/>
  <c r="R16" i="37" s="1"/>
  <c r="C75" i="69"/>
  <c r="E75" i="71"/>
  <c r="G155" i="71"/>
  <c r="G152" i="71" s="1"/>
  <c r="E256" i="71"/>
  <c r="E255" i="71" s="1"/>
  <c r="F155" i="70"/>
  <c r="F152" i="70" s="1"/>
  <c r="K155" i="69"/>
  <c r="K152" i="69" s="1"/>
  <c r="D256" i="70"/>
  <c r="D255" i="70" s="1"/>
  <c r="E75" i="70"/>
  <c r="E70" i="70" s="1"/>
  <c r="E15" i="70" s="1"/>
  <c r="J155" i="70"/>
  <c r="J152" i="70" s="1"/>
  <c r="C256" i="69"/>
  <c r="C256" i="70"/>
  <c r="C255" i="70" s="1"/>
  <c r="C247" i="70" s="1"/>
  <c r="E256" i="69"/>
  <c r="E255" i="69" s="1"/>
  <c r="E247" i="69" s="1"/>
  <c r="N155" i="70"/>
  <c r="N152" i="70" s="1"/>
  <c r="D256" i="69"/>
  <c r="D255" i="69" s="1"/>
  <c r="G155" i="69"/>
  <c r="G152" i="69" s="1"/>
  <c r="I155" i="71"/>
  <c r="I152" i="71" s="1"/>
  <c r="F256" i="70"/>
  <c r="F255" i="70" s="1"/>
  <c r="F247" i="70" s="1"/>
  <c r="G256" i="69"/>
  <c r="G255" i="69" s="1"/>
  <c r="G247" i="69" s="1"/>
  <c r="M75" i="70"/>
  <c r="M70" i="70" s="1"/>
  <c r="M15" i="70" s="1"/>
  <c r="G256" i="70"/>
  <c r="G255" i="70" s="1"/>
  <c r="G247" i="70" s="1"/>
  <c r="C256" i="71"/>
  <c r="D256" i="71"/>
  <c r="D255" i="71" s="1"/>
  <c r="D247" i="71" s="1"/>
  <c r="I155" i="69"/>
  <c r="I152" i="69" s="1"/>
  <c r="I198" i="70"/>
  <c r="M155" i="69"/>
  <c r="M152" i="69" s="1"/>
  <c r="H256" i="70"/>
  <c r="H255" i="70" s="1"/>
  <c r="H247" i="70" s="1"/>
  <c r="M75" i="71"/>
  <c r="M70" i="71" s="1"/>
  <c r="M15" i="71" s="1"/>
  <c r="I256" i="69"/>
  <c r="I255" i="69" s="1"/>
  <c r="I247" i="69" s="1"/>
  <c r="F256" i="71"/>
  <c r="F255" i="71" s="1"/>
  <c r="F247" i="71" s="1"/>
  <c r="G75" i="69"/>
  <c r="G70" i="69" s="1"/>
  <c r="G15" i="69" s="1"/>
  <c r="K75" i="69"/>
  <c r="K70" i="69" s="1"/>
  <c r="K15" i="69" s="1"/>
  <c r="K198" i="70"/>
  <c r="D75" i="71"/>
  <c r="L75" i="71"/>
  <c r="G75" i="71"/>
  <c r="G70" i="71" s="1"/>
  <c r="G15" i="71" s="1"/>
  <c r="F198" i="71"/>
  <c r="N198" i="69"/>
  <c r="H198" i="70"/>
  <c r="G198" i="70"/>
  <c r="M198" i="70"/>
  <c r="O241" i="70"/>
  <c r="S241" i="37" s="1"/>
  <c r="J198" i="71"/>
  <c r="E247" i="71"/>
  <c r="O25" i="70"/>
  <c r="S25" i="37" s="1"/>
  <c r="I75" i="69"/>
  <c r="I70" i="69" s="1"/>
  <c r="I15" i="69" s="1"/>
  <c r="M75" i="69"/>
  <c r="M70" i="69" s="1"/>
  <c r="M15" i="69" s="1"/>
  <c r="D198" i="69"/>
  <c r="L198" i="69"/>
  <c r="J75" i="70"/>
  <c r="J70" i="70" s="1"/>
  <c r="J15" i="70" s="1"/>
  <c r="E155" i="70"/>
  <c r="E152" i="70" s="1"/>
  <c r="I155" i="70"/>
  <c r="I152" i="70" s="1"/>
  <c r="M155" i="70"/>
  <c r="M152" i="70" s="1"/>
  <c r="H155" i="71"/>
  <c r="H152" i="71" s="1"/>
  <c r="F155" i="69"/>
  <c r="F152" i="69" s="1"/>
  <c r="N155" i="69"/>
  <c r="N152" i="69" s="1"/>
  <c r="J256" i="69"/>
  <c r="J255" i="69" s="1"/>
  <c r="J247" i="69" s="1"/>
  <c r="O153" i="70"/>
  <c r="S153" i="37" s="1"/>
  <c r="G155" i="70"/>
  <c r="G152" i="70" s="1"/>
  <c r="D155" i="70"/>
  <c r="D152" i="70" s="1"/>
  <c r="H155" i="70"/>
  <c r="F155" i="71"/>
  <c r="F152" i="71" s="1"/>
  <c r="N155" i="71"/>
  <c r="N152" i="71" s="1"/>
  <c r="H198" i="71"/>
  <c r="N198" i="71"/>
  <c r="O241" i="71"/>
  <c r="T241" i="37" s="1"/>
  <c r="J247" i="71"/>
  <c r="O57" i="69"/>
  <c r="R57" i="37" s="1"/>
  <c r="F75" i="69"/>
  <c r="F70" i="69" s="1"/>
  <c r="F15" i="69" s="1"/>
  <c r="J75" i="69"/>
  <c r="J70" i="69" s="1"/>
  <c r="J15" i="69" s="1"/>
  <c r="N75" i="69"/>
  <c r="N70" i="69" s="1"/>
  <c r="N15" i="69" s="1"/>
  <c r="E75" i="69"/>
  <c r="E70" i="69" s="1"/>
  <c r="E15" i="69" s="1"/>
  <c r="O96" i="69"/>
  <c r="R96" i="37" s="1"/>
  <c r="O130" i="69"/>
  <c r="R130" i="37" s="1"/>
  <c r="O167" i="69"/>
  <c r="R167" i="37" s="1"/>
  <c r="F198" i="69"/>
  <c r="J198" i="69"/>
  <c r="O217" i="69"/>
  <c r="R217" i="37" s="1"/>
  <c r="C75" i="70"/>
  <c r="K75" i="70"/>
  <c r="K70" i="70" s="1"/>
  <c r="K15" i="70" s="1"/>
  <c r="I75" i="71"/>
  <c r="I70" i="71" s="1"/>
  <c r="I15" i="71" s="1"/>
  <c r="K155" i="71"/>
  <c r="K152" i="71" s="1"/>
  <c r="O188" i="71"/>
  <c r="T188" i="37" s="1"/>
  <c r="M247" i="71"/>
  <c r="K247" i="71"/>
  <c r="I247" i="71"/>
  <c r="E155" i="69"/>
  <c r="E152" i="69" s="1"/>
  <c r="K198" i="69"/>
  <c r="D75" i="70"/>
  <c r="D70" i="70" s="1"/>
  <c r="D15" i="70" s="1"/>
  <c r="L75" i="70"/>
  <c r="L70" i="70" s="1"/>
  <c r="L15" i="70" s="1"/>
  <c r="O176" i="70"/>
  <c r="S176" i="37" s="1"/>
  <c r="E155" i="71"/>
  <c r="E152" i="71" s="1"/>
  <c r="O233" i="69"/>
  <c r="R233" i="37" s="1"/>
  <c r="O199" i="69"/>
  <c r="R199" i="37" s="1"/>
  <c r="O266" i="69"/>
  <c r="R266" i="37" s="1"/>
  <c r="O49" i="70"/>
  <c r="S49" i="37" s="1"/>
  <c r="L152" i="70"/>
  <c r="J75" i="71"/>
  <c r="J70" i="71" s="1"/>
  <c r="J15" i="71" s="1"/>
  <c r="K247" i="69"/>
  <c r="O82" i="70"/>
  <c r="S82" i="37" s="1"/>
  <c r="G198" i="71"/>
  <c r="J247" i="70"/>
  <c r="O174" i="71"/>
  <c r="T174" i="37" s="1"/>
  <c r="I198" i="71"/>
  <c r="O98" i="71"/>
  <c r="T98" i="37" s="1"/>
  <c r="O219" i="69"/>
  <c r="R219" i="37" s="1"/>
  <c r="O211" i="69"/>
  <c r="R211" i="37" s="1"/>
  <c r="O225" i="69"/>
  <c r="R225" i="37" s="1"/>
  <c r="O233" i="70"/>
  <c r="S233" i="37" s="1"/>
  <c r="D155" i="71"/>
  <c r="D152" i="71" s="1"/>
  <c r="J155" i="69"/>
  <c r="J152" i="69" s="1"/>
  <c r="O160" i="69"/>
  <c r="R160" i="37" s="1"/>
  <c r="O165" i="69"/>
  <c r="R165" i="37" s="1"/>
  <c r="O231" i="69"/>
  <c r="R231" i="37" s="1"/>
  <c r="M247" i="69"/>
  <c r="O39" i="70"/>
  <c r="S39" i="37" s="1"/>
  <c r="O57" i="70"/>
  <c r="S57" i="37" s="1"/>
  <c r="O186" i="70"/>
  <c r="S186" i="37" s="1"/>
  <c r="O199" i="70"/>
  <c r="S199" i="37" s="1"/>
  <c r="C198" i="70"/>
  <c r="O219" i="70"/>
  <c r="S219" i="37" s="1"/>
  <c r="O257" i="70"/>
  <c r="S257" i="37" s="1"/>
  <c r="O262" i="70"/>
  <c r="S262" i="37" s="1"/>
  <c r="M155" i="71"/>
  <c r="M152" i="71" s="1"/>
  <c r="O170" i="71"/>
  <c r="T170" i="37" s="1"/>
  <c r="O233" i="71"/>
  <c r="T233" i="37" s="1"/>
  <c r="O76" i="71"/>
  <c r="T76" i="37" s="1"/>
  <c r="D247" i="69"/>
  <c r="O87" i="70"/>
  <c r="S87" i="37" s="1"/>
  <c r="I256" i="70"/>
  <c r="I255" i="70" s="1"/>
  <c r="I247" i="70" s="1"/>
  <c r="O89" i="69"/>
  <c r="R89" i="37" s="1"/>
  <c r="J198" i="70"/>
  <c r="O266" i="70"/>
  <c r="S266" i="37" s="1"/>
  <c r="L155" i="71"/>
  <c r="L152" i="71" s="1"/>
  <c r="O49" i="69"/>
  <c r="R49" i="37" s="1"/>
  <c r="O76" i="69"/>
  <c r="R76" i="37" s="1"/>
  <c r="O98" i="69"/>
  <c r="R98" i="37" s="1"/>
  <c r="O140" i="69"/>
  <c r="R140" i="37" s="1"/>
  <c r="O156" i="69"/>
  <c r="R156" i="37" s="1"/>
  <c r="C155" i="69"/>
  <c r="C152" i="69" s="1"/>
  <c r="O188" i="69"/>
  <c r="R188" i="37" s="1"/>
  <c r="O167" i="70"/>
  <c r="S167" i="37" s="1"/>
  <c r="O186" i="71"/>
  <c r="T186" i="37" s="1"/>
  <c r="O199" i="71"/>
  <c r="T199" i="37" s="1"/>
  <c r="O219" i="71"/>
  <c r="T219" i="37" s="1"/>
  <c r="O140" i="70"/>
  <c r="S140" i="37" s="1"/>
  <c r="O29" i="71"/>
  <c r="T29" i="37" s="1"/>
  <c r="O140" i="71"/>
  <c r="T140" i="37" s="1"/>
  <c r="H155" i="69"/>
  <c r="H152" i="69" s="1"/>
  <c r="O190" i="69"/>
  <c r="R190" i="37" s="1"/>
  <c r="O262" i="69"/>
  <c r="R262" i="37" s="1"/>
  <c r="O60" i="70"/>
  <c r="S60" i="37" s="1"/>
  <c r="O156" i="71"/>
  <c r="T156" i="37" s="1"/>
  <c r="C155" i="71"/>
  <c r="C152" i="71" s="1"/>
  <c r="O176" i="69"/>
  <c r="R176" i="37" s="1"/>
  <c r="M198" i="69"/>
  <c r="O66" i="70"/>
  <c r="S66" i="37" s="1"/>
  <c r="O60" i="69"/>
  <c r="R60" i="37" s="1"/>
  <c r="O71" i="69"/>
  <c r="R71" i="37" s="1"/>
  <c r="D75" i="69"/>
  <c r="D70" i="69" s="1"/>
  <c r="D15" i="69" s="1"/>
  <c r="L75" i="69"/>
  <c r="L70" i="69" s="1"/>
  <c r="L15" i="69" s="1"/>
  <c r="O82" i="69"/>
  <c r="R82" i="37" s="1"/>
  <c r="O87" i="69"/>
  <c r="R87" i="37" s="1"/>
  <c r="O110" i="69"/>
  <c r="R110" i="37" s="1"/>
  <c r="D155" i="69"/>
  <c r="D152" i="69" s="1"/>
  <c r="L155" i="69"/>
  <c r="L152" i="69" s="1"/>
  <c r="O174" i="69"/>
  <c r="R174" i="37" s="1"/>
  <c r="H198" i="69"/>
  <c r="H75" i="70"/>
  <c r="H70" i="70" s="1"/>
  <c r="H15" i="70" s="1"/>
  <c r="O190" i="70"/>
  <c r="S190" i="37" s="1"/>
  <c r="E198" i="70"/>
  <c r="E70" i="71"/>
  <c r="E15" i="71" s="1"/>
  <c r="H75" i="71"/>
  <c r="H70" i="71" s="1"/>
  <c r="H15" i="71" s="1"/>
  <c r="O98" i="70"/>
  <c r="S98" i="37" s="1"/>
  <c r="O205" i="69"/>
  <c r="R205" i="37" s="1"/>
  <c r="O71" i="70"/>
  <c r="S71" i="37" s="1"/>
  <c r="O25" i="71"/>
  <c r="T25" i="37" s="1"/>
  <c r="O29" i="69"/>
  <c r="R29" i="37" s="1"/>
  <c r="O120" i="69"/>
  <c r="R120" i="37" s="1"/>
  <c r="E198" i="69"/>
  <c r="O66" i="69"/>
  <c r="R66" i="37" s="1"/>
  <c r="I198" i="69"/>
  <c r="O241" i="69"/>
  <c r="R241" i="37" s="1"/>
  <c r="O29" i="70"/>
  <c r="S29" i="37" s="1"/>
  <c r="O73" i="70"/>
  <c r="S73" i="37" s="1"/>
  <c r="I75" i="70"/>
  <c r="I70" i="70" s="1"/>
  <c r="I15" i="70" s="1"/>
  <c r="O89" i="70"/>
  <c r="S89" i="37" s="1"/>
  <c r="O120" i="70"/>
  <c r="S120" i="37" s="1"/>
  <c r="F70" i="71"/>
  <c r="F15" i="71" s="1"/>
  <c r="O89" i="71"/>
  <c r="T89" i="37" s="1"/>
  <c r="O120" i="71"/>
  <c r="T120" i="37" s="1"/>
  <c r="O110" i="70"/>
  <c r="S110" i="37" s="1"/>
  <c r="O160" i="70"/>
  <c r="S160" i="37" s="1"/>
  <c r="O165" i="70"/>
  <c r="S165" i="37" s="1"/>
  <c r="D198" i="70"/>
  <c r="L198" i="70"/>
  <c r="O205" i="70"/>
  <c r="S205" i="37" s="1"/>
  <c r="O225" i="70"/>
  <c r="S225" i="37" s="1"/>
  <c r="D247" i="70"/>
  <c r="L247" i="70"/>
  <c r="O49" i="71"/>
  <c r="T49" i="37" s="1"/>
  <c r="D70" i="71"/>
  <c r="D15" i="71" s="1"/>
  <c r="L70" i="71"/>
  <c r="L15" i="71" s="1"/>
  <c r="O82" i="71"/>
  <c r="T82" i="37" s="1"/>
  <c r="K75" i="71"/>
  <c r="K70" i="71" s="1"/>
  <c r="K15" i="71" s="1"/>
  <c r="O87" i="71"/>
  <c r="T87" i="37" s="1"/>
  <c r="O110" i="71"/>
  <c r="T110" i="37" s="1"/>
  <c r="J152" i="71"/>
  <c r="J109" i="71" s="1"/>
  <c r="O167" i="71"/>
  <c r="T167" i="37" s="1"/>
  <c r="D198" i="71"/>
  <c r="L198" i="71"/>
  <c r="C198" i="71"/>
  <c r="K198" i="71"/>
  <c r="O225" i="71"/>
  <c r="T225" i="37" s="1"/>
  <c r="O262" i="71"/>
  <c r="T262" i="37" s="1"/>
  <c r="C155" i="70"/>
  <c r="K155" i="70"/>
  <c r="K152" i="70" s="1"/>
  <c r="O188" i="70"/>
  <c r="S188" i="37" s="1"/>
  <c r="O211" i="70"/>
  <c r="S211" i="37" s="1"/>
  <c r="O231" i="70"/>
  <c r="S231" i="37" s="1"/>
  <c r="E256" i="70"/>
  <c r="E255" i="70" s="1"/>
  <c r="M256" i="70"/>
  <c r="M255" i="70" s="1"/>
  <c r="M247" i="70" s="1"/>
  <c r="O60" i="71"/>
  <c r="T60" i="37" s="1"/>
  <c r="O190" i="71"/>
  <c r="T190" i="37" s="1"/>
  <c r="E198" i="71"/>
  <c r="M198" i="71"/>
  <c r="O211" i="71"/>
  <c r="T211" i="37" s="1"/>
  <c r="O231" i="71"/>
  <c r="T231" i="37" s="1"/>
  <c r="O92" i="69"/>
  <c r="R92" i="37" s="1"/>
  <c r="O107" i="69"/>
  <c r="R107" i="37" s="1"/>
  <c r="O170" i="69"/>
  <c r="R170" i="37" s="1"/>
  <c r="G198" i="69"/>
  <c r="F256" i="69"/>
  <c r="F255" i="69" s="1"/>
  <c r="F247" i="69" s="1"/>
  <c r="N256" i="69"/>
  <c r="N255" i="69" s="1"/>
  <c r="N247" i="69" s="1"/>
  <c r="F70" i="70"/>
  <c r="F15" i="70" s="1"/>
  <c r="N70" i="70"/>
  <c r="N15" i="70" s="1"/>
  <c r="O96" i="70"/>
  <c r="S96" i="37" s="1"/>
  <c r="O130" i="70"/>
  <c r="S130" i="37" s="1"/>
  <c r="O174" i="70"/>
  <c r="S174" i="37" s="1"/>
  <c r="F198" i="70"/>
  <c r="N198" i="70"/>
  <c r="O217" i="70"/>
  <c r="S217" i="37" s="1"/>
  <c r="N247" i="70"/>
  <c r="O71" i="71"/>
  <c r="T71" i="37" s="1"/>
  <c r="O96" i="71"/>
  <c r="T96" i="37" s="1"/>
  <c r="O130" i="71"/>
  <c r="T130" i="37" s="1"/>
  <c r="O176" i="71"/>
  <c r="T176" i="37" s="1"/>
  <c r="O217" i="71"/>
  <c r="T217" i="37" s="1"/>
  <c r="N247" i="71"/>
  <c r="O73" i="69"/>
  <c r="R73" i="37" s="1"/>
  <c r="H75" i="69"/>
  <c r="H70" i="69" s="1"/>
  <c r="H15" i="69" s="1"/>
  <c r="O186" i="69"/>
  <c r="R186" i="37" s="1"/>
  <c r="O235" i="69"/>
  <c r="R235" i="37" s="1"/>
  <c r="G75" i="70"/>
  <c r="G70" i="70" s="1"/>
  <c r="G15" i="70" s="1"/>
  <c r="O92" i="70"/>
  <c r="S92" i="37" s="1"/>
  <c r="O107" i="70"/>
  <c r="S107" i="37" s="1"/>
  <c r="H152" i="70"/>
  <c r="O170" i="70"/>
  <c r="S170" i="37" s="1"/>
  <c r="O235" i="70"/>
  <c r="S235" i="37" s="1"/>
  <c r="O16" i="71"/>
  <c r="T16" i="37" s="1"/>
  <c r="O39" i="71"/>
  <c r="T39" i="37" s="1"/>
  <c r="O57" i="71"/>
  <c r="T57" i="37" s="1"/>
  <c r="N75" i="71"/>
  <c r="N70" i="71" s="1"/>
  <c r="N15" i="71" s="1"/>
  <c r="O92" i="71"/>
  <c r="T92" i="37" s="1"/>
  <c r="O107" i="71"/>
  <c r="T107" i="37" s="1"/>
  <c r="O160" i="71"/>
  <c r="T160" i="37" s="1"/>
  <c r="O165" i="71"/>
  <c r="T165" i="37" s="1"/>
  <c r="O235" i="71"/>
  <c r="T235" i="37" s="1"/>
  <c r="G247" i="71"/>
  <c r="O66" i="71"/>
  <c r="T66" i="37" s="1"/>
  <c r="O73" i="71"/>
  <c r="T73" i="37" s="1"/>
  <c r="O153" i="71"/>
  <c r="T153" i="37" s="1"/>
  <c r="O205" i="71"/>
  <c r="T205" i="37" s="1"/>
  <c r="O257" i="71"/>
  <c r="T257" i="37" s="1"/>
  <c r="O266" i="71"/>
  <c r="T266" i="37" s="1"/>
  <c r="C75" i="71"/>
  <c r="C70" i="71" s="1"/>
  <c r="C152" i="70"/>
  <c r="K109" i="70"/>
  <c r="O76" i="70"/>
  <c r="S76" i="37" s="1"/>
  <c r="O156" i="70"/>
  <c r="S156" i="37" s="1"/>
  <c r="O16" i="70"/>
  <c r="S16" i="37" s="1"/>
  <c r="C255" i="69"/>
  <c r="H247" i="69"/>
  <c r="L247" i="69"/>
  <c r="O25" i="69"/>
  <c r="R25" i="37" s="1"/>
  <c r="O257" i="69"/>
  <c r="R257" i="37" s="1"/>
  <c r="C70" i="69"/>
  <c r="C198" i="69"/>
  <c r="O153" i="69"/>
  <c r="R153" i="37" s="1"/>
  <c r="H109" i="71" l="1"/>
  <c r="G109" i="70"/>
  <c r="F109" i="71"/>
  <c r="O256" i="71"/>
  <c r="T256" i="37" s="1"/>
  <c r="E109" i="69"/>
  <c r="I109" i="69"/>
  <c r="I268" i="69" s="1"/>
  <c r="I109" i="71"/>
  <c r="H109" i="70"/>
  <c r="H268" i="70" s="1"/>
  <c r="D109" i="71"/>
  <c r="D268" i="71" s="1"/>
  <c r="M109" i="71"/>
  <c r="M268" i="71" s="1"/>
  <c r="O75" i="70"/>
  <c r="S75" i="37" s="1"/>
  <c r="C255" i="71"/>
  <c r="O255" i="71" s="1"/>
  <c r="T255" i="37" s="1"/>
  <c r="H109" i="69"/>
  <c r="H268" i="69" s="1"/>
  <c r="E268" i="69"/>
  <c r="K268" i="70"/>
  <c r="O155" i="71"/>
  <c r="T155" i="37" s="1"/>
  <c r="O255" i="70"/>
  <c r="S255" i="37" s="1"/>
  <c r="M109" i="69"/>
  <c r="M268" i="69" s="1"/>
  <c r="O155" i="69"/>
  <c r="R155" i="37" s="1"/>
  <c r="C70" i="70"/>
  <c r="I109" i="70"/>
  <c r="I268" i="70" s="1"/>
  <c r="K109" i="69"/>
  <c r="K268" i="69" s="1"/>
  <c r="E109" i="71"/>
  <c r="E268" i="71" s="1"/>
  <c r="K109" i="71"/>
  <c r="K268" i="71" s="1"/>
  <c r="D109" i="69"/>
  <c r="D268" i="69" s="1"/>
  <c r="O152" i="71"/>
  <c r="T152" i="37" s="1"/>
  <c r="L109" i="71"/>
  <c r="L268" i="71" s="1"/>
  <c r="J109" i="69"/>
  <c r="J268" i="69" s="1"/>
  <c r="O198" i="71"/>
  <c r="T198" i="37" s="1"/>
  <c r="N109" i="71"/>
  <c r="N268" i="71" s="1"/>
  <c r="N109" i="69"/>
  <c r="N268" i="69" s="1"/>
  <c r="J109" i="70"/>
  <c r="J268" i="70" s="1"/>
  <c r="I268" i="71"/>
  <c r="M109" i="70"/>
  <c r="M268" i="70" s="1"/>
  <c r="F109" i="69"/>
  <c r="F268" i="69" s="1"/>
  <c r="D109" i="70"/>
  <c r="D268" i="70" s="1"/>
  <c r="G268" i="70"/>
  <c r="G109" i="71"/>
  <c r="G268" i="71" s="1"/>
  <c r="H268" i="71"/>
  <c r="O70" i="69"/>
  <c r="R70" i="37" s="1"/>
  <c r="O256" i="69"/>
  <c r="R256" i="37" s="1"/>
  <c r="O256" i="70"/>
  <c r="S256" i="37" s="1"/>
  <c r="E247" i="70"/>
  <c r="E109" i="70" s="1"/>
  <c r="E268" i="70" s="1"/>
  <c r="L109" i="70"/>
  <c r="L268" i="70" s="1"/>
  <c r="O198" i="69"/>
  <c r="R198" i="37" s="1"/>
  <c r="O152" i="69"/>
  <c r="R152" i="37" s="1"/>
  <c r="O75" i="69"/>
  <c r="R75" i="37" s="1"/>
  <c r="O152" i="70"/>
  <c r="S152" i="37" s="1"/>
  <c r="J268" i="71"/>
  <c r="N109" i="70"/>
  <c r="N268" i="70" s="1"/>
  <c r="O198" i="70"/>
  <c r="S198" i="37" s="1"/>
  <c r="O70" i="71"/>
  <c r="T70" i="37" s="1"/>
  <c r="O155" i="70"/>
  <c r="S155" i="37" s="1"/>
  <c r="L109" i="69"/>
  <c r="L268" i="69" s="1"/>
  <c r="O75" i="71"/>
  <c r="T75" i="37" s="1"/>
  <c r="F268" i="71"/>
  <c r="F109" i="70"/>
  <c r="F268" i="70" s="1"/>
  <c r="G109" i="69"/>
  <c r="G268" i="69" s="1"/>
  <c r="C15" i="71"/>
  <c r="O15" i="71" s="1"/>
  <c r="C109" i="70"/>
  <c r="O255" i="69"/>
  <c r="R255" i="37" s="1"/>
  <c r="C247" i="69"/>
  <c r="O247" i="69" s="1"/>
  <c r="R247" i="37" s="1"/>
  <c r="C15" i="69"/>
  <c r="O15" i="69" s="1"/>
  <c r="B10" i="38"/>
  <c r="B9" i="38"/>
  <c r="B274" i="38"/>
  <c r="A274" i="38"/>
  <c r="A273" i="38"/>
  <c r="D184" i="64"/>
  <c r="D183" i="64"/>
  <c r="B184" i="64"/>
  <c r="B183" i="64"/>
  <c r="C6" i="64"/>
  <c r="C5" i="64"/>
  <c r="D149" i="64"/>
  <c r="D147" i="64"/>
  <c r="D145" i="64"/>
  <c r="D143" i="64"/>
  <c r="D111" i="64"/>
  <c r="D103" i="64"/>
  <c r="D99" i="64"/>
  <c r="D88" i="64"/>
  <c r="D83" i="64"/>
  <c r="D72" i="64"/>
  <c r="D12" i="64"/>
  <c r="O267" i="57"/>
  <c r="O261" i="57"/>
  <c r="O258" i="57"/>
  <c r="O249" i="57"/>
  <c r="O248" i="57"/>
  <c r="O246" i="57"/>
  <c r="O238" i="57"/>
  <c r="O230" i="57"/>
  <c r="O224" i="57"/>
  <c r="O214" i="57"/>
  <c r="O213" i="57"/>
  <c r="O210" i="57"/>
  <c r="O59" i="57"/>
  <c r="O43" i="57"/>
  <c r="O23" i="57"/>
  <c r="O18" i="57"/>
  <c r="B34" i="56"/>
  <c r="I277" i="37"/>
  <c r="I276" i="37"/>
  <c r="C11" i="37"/>
  <c r="C10" i="37"/>
  <c r="H277" i="57"/>
  <c r="B277" i="57"/>
  <c r="B276" i="57"/>
  <c r="H277" i="44"/>
  <c r="B277" i="44"/>
  <c r="I276" i="44"/>
  <c r="B276" i="44"/>
  <c r="H277" i="53"/>
  <c r="B277" i="53"/>
  <c r="I276" i="53"/>
  <c r="B276" i="53"/>
  <c r="H277" i="52"/>
  <c r="B277" i="52"/>
  <c r="I276" i="52"/>
  <c r="B276" i="52"/>
  <c r="H277" i="51"/>
  <c r="B277" i="51"/>
  <c r="I276" i="51"/>
  <c r="B276" i="51"/>
  <c r="H277" i="50"/>
  <c r="B277" i="50"/>
  <c r="I276" i="50"/>
  <c r="B276" i="50"/>
  <c r="H277" i="49"/>
  <c r="B277" i="49"/>
  <c r="I276" i="49"/>
  <c r="B276" i="49"/>
  <c r="H277" i="43"/>
  <c r="B277" i="43"/>
  <c r="I276" i="43"/>
  <c r="B276" i="43"/>
  <c r="H277" i="41"/>
  <c r="B277" i="41"/>
  <c r="I276" i="41"/>
  <c r="B276" i="41"/>
  <c r="H277" i="48"/>
  <c r="B277" i="48"/>
  <c r="I276" i="48"/>
  <c r="B276" i="48"/>
  <c r="H277" i="47"/>
  <c r="B277" i="47"/>
  <c r="I276" i="47"/>
  <c r="B276" i="47"/>
  <c r="H277" i="54"/>
  <c r="B277" i="54"/>
  <c r="I276" i="54"/>
  <c r="B276" i="54"/>
  <c r="H277" i="46"/>
  <c r="B277" i="46"/>
  <c r="I276" i="46"/>
  <c r="B276" i="46"/>
  <c r="H277" i="55"/>
  <c r="B277" i="55"/>
  <c r="I276" i="55"/>
  <c r="B276" i="55"/>
  <c r="H277" i="45"/>
  <c r="B277" i="45"/>
  <c r="I276" i="45"/>
  <c r="B276" i="45"/>
  <c r="D9" i="44"/>
  <c r="D9" i="53"/>
  <c r="D9" i="52"/>
  <c r="D9" i="51"/>
  <c r="D9" i="50"/>
  <c r="D9" i="49"/>
  <c r="D9" i="43"/>
  <c r="D9" i="41"/>
  <c r="D9" i="48"/>
  <c r="D9" i="47"/>
  <c r="D9" i="54"/>
  <c r="D9" i="46"/>
  <c r="D9" i="55"/>
  <c r="D9" i="57"/>
  <c r="B6" i="56"/>
  <c r="D9" i="45"/>
  <c r="B5" i="56"/>
  <c r="B9" i="57"/>
  <c r="B9" i="44"/>
  <c r="B9" i="53"/>
  <c r="B9" i="52"/>
  <c r="B9" i="51"/>
  <c r="B9" i="50"/>
  <c r="B9" i="49"/>
  <c r="B9" i="43"/>
  <c r="B9" i="41"/>
  <c r="B9" i="48"/>
  <c r="B9" i="47"/>
  <c r="B9" i="54"/>
  <c r="B9" i="55"/>
  <c r="B9" i="45"/>
  <c r="B9" i="46"/>
  <c r="O251" i="57"/>
  <c r="O234" i="57"/>
  <c r="O218" i="57"/>
  <c r="O202" i="57"/>
  <c r="O185" i="57"/>
  <c r="O169" i="57"/>
  <c r="O142" i="57"/>
  <c r="O122" i="57"/>
  <c r="O101" i="57"/>
  <c r="O77" i="57"/>
  <c r="O267" i="55"/>
  <c r="E267" i="37" s="1"/>
  <c r="N266" i="55"/>
  <c r="M266" i="55"/>
  <c r="L266" i="55"/>
  <c r="K266" i="55"/>
  <c r="J266" i="55"/>
  <c r="I266" i="55"/>
  <c r="H266" i="55"/>
  <c r="G266" i="55"/>
  <c r="F266" i="55"/>
  <c r="E266" i="55"/>
  <c r="D266" i="55"/>
  <c r="C266" i="55"/>
  <c r="O265" i="55"/>
  <c r="E265" i="37" s="1"/>
  <c r="O264" i="55"/>
  <c r="E264" i="37" s="1"/>
  <c r="O263" i="55"/>
  <c r="E263" i="37" s="1"/>
  <c r="N262" i="55"/>
  <c r="M262" i="55"/>
  <c r="L262" i="55"/>
  <c r="K262" i="55"/>
  <c r="J262" i="55"/>
  <c r="I262" i="55"/>
  <c r="H262" i="55"/>
  <c r="G262" i="55"/>
  <c r="F262" i="55"/>
  <c r="E262" i="55"/>
  <c r="D262" i="55"/>
  <c r="D256" i="55" s="1"/>
  <c r="D255" i="55" s="1"/>
  <c r="C262" i="55"/>
  <c r="O261" i="55"/>
  <c r="E261" i="37" s="1"/>
  <c r="O260" i="55"/>
  <c r="E260" i="37" s="1"/>
  <c r="O259" i="55"/>
  <c r="E259" i="37" s="1"/>
  <c r="O258" i="55"/>
  <c r="E258" i="37" s="1"/>
  <c r="N257" i="55"/>
  <c r="M257" i="55"/>
  <c r="M256" i="55" s="1"/>
  <c r="M255" i="55" s="1"/>
  <c r="L257" i="55"/>
  <c r="L256" i="55" s="1"/>
  <c r="L255" i="55" s="1"/>
  <c r="K257" i="55"/>
  <c r="J257" i="55"/>
  <c r="J256" i="55" s="1"/>
  <c r="J255" i="55" s="1"/>
  <c r="I257" i="55"/>
  <c r="I256" i="55" s="1"/>
  <c r="I255" i="55" s="1"/>
  <c r="H257" i="55"/>
  <c r="G257" i="55"/>
  <c r="G256" i="55" s="1"/>
  <c r="G255" i="55" s="1"/>
  <c r="G247" i="55" s="1"/>
  <c r="F257" i="55"/>
  <c r="F256" i="55" s="1"/>
  <c r="F255" i="55" s="1"/>
  <c r="F247" i="55" s="1"/>
  <c r="E257" i="55"/>
  <c r="D257" i="55"/>
  <c r="C257" i="55"/>
  <c r="O254" i="55"/>
  <c r="E254" i="37" s="1"/>
  <c r="O253" i="55"/>
  <c r="E253" i="37" s="1"/>
  <c r="O252" i="55"/>
  <c r="E252" i="37" s="1"/>
  <c r="O251" i="55"/>
  <c r="E251" i="37" s="1"/>
  <c r="O250" i="55"/>
  <c r="E250" i="37" s="1"/>
  <c r="O249" i="55"/>
  <c r="E249" i="37" s="1"/>
  <c r="O248" i="55"/>
  <c r="E248" i="37" s="1"/>
  <c r="O246" i="55"/>
  <c r="E246" i="37" s="1"/>
  <c r="O245" i="55"/>
  <c r="E245" i="37" s="1"/>
  <c r="O244" i="55"/>
  <c r="E244" i="37" s="1"/>
  <c r="O243" i="55"/>
  <c r="E243" i="37" s="1"/>
  <c r="O242" i="55"/>
  <c r="E242" i="37" s="1"/>
  <c r="N241" i="55"/>
  <c r="M241" i="55"/>
  <c r="L241" i="55"/>
  <c r="K241" i="55"/>
  <c r="J241" i="55"/>
  <c r="I241" i="55"/>
  <c r="H241" i="55"/>
  <c r="G241" i="55"/>
  <c r="F241" i="55"/>
  <c r="E241" i="55"/>
  <c r="D241" i="55"/>
  <c r="C241" i="55"/>
  <c r="O240" i="55"/>
  <c r="E240" i="37" s="1"/>
  <c r="O239" i="55"/>
  <c r="E239" i="37" s="1"/>
  <c r="O238" i="55"/>
  <c r="E238" i="37" s="1"/>
  <c r="O237" i="55"/>
  <c r="E237" i="37" s="1"/>
  <c r="O236" i="55"/>
  <c r="E236" i="37" s="1"/>
  <c r="N235" i="55"/>
  <c r="M235" i="55"/>
  <c r="L235" i="55"/>
  <c r="K235" i="55"/>
  <c r="J235" i="55"/>
  <c r="I235" i="55"/>
  <c r="H235" i="55"/>
  <c r="G235" i="55"/>
  <c r="F235" i="55"/>
  <c r="E235" i="55"/>
  <c r="D235" i="55"/>
  <c r="C235" i="55"/>
  <c r="O234" i="55"/>
  <c r="E234" i="37" s="1"/>
  <c r="N233" i="55"/>
  <c r="M233" i="55"/>
  <c r="L233" i="55"/>
  <c r="K233" i="55"/>
  <c r="J233" i="55"/>
  <c r="I233" i="55"/>
  <c r="H233" i="55"/>
  <c r="G233" i="55"/>
  <c r="F233" i="55"/>
  <c r="E233" i="55"/>
  <c r="D233" i="55"/>
  <c r="C233" i="55"/>
  <c r="O232" i="55"/>
  <c r="E232" i="37" s="1"/>
  <c r="N231" i="55"/>
  <c r="M231" i="55"/>
  <c r="L231" i="55"/>
  <c r="K231" i="55"/>
  <c r="J231" i="55"/>
  <c r="I231" i="55"/>
  <c r="H231" i="55"/>
  <c r="G231" i="55"/>
  <c r="F231" i="55"/>
  <c r="E231" i="55"/>
  <c r="D231" i="55"/>
  <c r="C231" i="55"/>
  <c r="O230" i="55"/>
  <c r="E230" i="37" s="1"/>
  <c r="O229" i="55"/>
  <c r="E229" i="37" s="1"/>
  <c r="O228" i="55"/>
  <c r="E228" i="37" s="1"/>
  <c r="O227" i="55"/>
  <c r="E227" i="37" s="1"/>
  <c r="O226" i="55"/>
  <c r="E226" i="37" s="1"/>
  <c r="N225" i="55"/>
  <c r="M225" i="55"/>
  <c r="L225" i="55"/>
  <c r="K225" i="55"/>
  <c r="J225" i="55"/>
  <c r="I225" i="55"/>
  <c r="H225" i="55"/>
  <c r="G225" i="55"/>
  <c r="F225" i="55"/>
  <c r="E225" i="55"/>
  <c r="D225" i="55"/>
  <c r="C225" i="55"/>
  <c r="O224" i="55"/>
  <c r="E224" i="37" s="1"/>
  <c r="O223" i="55"/>
  <c r="E223" i="37" s="1"/>
  <c r="O222" i="55"/>
  <c r="E222" i="37" s="1"/>
  <c r="O221" i="55"/>
  <c r="E221" i="37" s="1"/>
  <c r="O220" i="55"/>
  <c r="E220" i="37" s="1"/>
  <c r="N219" i="55"/>
  <c r="M219" i="55"/>
  <c r="L219" i="55"/>
  <c r="K219" i="55"/>
  <c r="J219" i="55"/>
  <c r="I219" i="55"/>
  <c r="H219" i="55"/>
  <c r="G219" i="55"/>
  <c r="F219" i="55"/>
  <c r="E219" i="55"/>
  <c r="D219" i="55"/>
  <c r="C219" i="55"/>
  <c r="O218" i="55"/>
  <c r="E218" i="37" s="1"/>
  <c r="N217" i="55"/>
  <c r="M217" i="55"/>
  <c r="L217" i="55"/>
  <c r="K217" i="55"/>
  <c r="J217" i="55"/>
  <c r="I217" i="55"/>
  <c r="H217" i="55"/>
  <c r="G217" i="55"/>
  <c r="F217" i="55"/>
  <c r="E217" i="55"/>
  <c r="D217" i="55"/>
  <c r="C217" i="55"/>
  <c r="O216" i="55"/>
  <c r="E216" i="37" s="1"/>
  <c r="O215" i="55"/>
  <c r="E215" i="37" s="1"/>
  <c r="O214" i="55"/>
  <c r="E214" i="37" s="1"/>
  <c r="O213" i="55"/>
  <c r="E213" i="37" s="1"/>
  <c r="O212" i="55"/>
  <c r="E212" i="37" s="1"/>
  <c r="N211" i="55"/>
  <c r="M211" i="55"/>
  <c r="L211" i="55"/>
  <c r="K211" i="55"/>
  <c r="J211" i="55"/>
  <c r="I211" i="55"/>
  <c r="H211" i="55"/>
  <c r="G211" i="55"/>
  <c r="F211" i="55"/>
  <c r="E211" i="55"/>
  <c r="D211" i="55"/>
  <c r="C211" i="55"/>
  <c r="O210" i="55"/>
  <c r="E210" i="37" s="1"/>
  <c r="O209" i="55"/>
  <c r="E209" i="37" s="1"/>
  <c r="O208" i="55"/>
  <c r="E208" i="37" s="1"/>
  <c r="O207" i="55"/>
  <c r="E207" i="37" s="1"/>
  <c r="O206" i="55"/>
  <c r="E206" i="37" s="1"/>
  <c r="N205" i="55"/>
  <c r="M205" i="55"/>
  <c r="L205" i="55"/>
  <c r="K205" i="55"/>
  <c r="J205" i="55"/>
  <c r="I205" i="55"/>
  <c r="H205" i="55"/>
  <c r="G205" i="55"/>
  <c r="F205" i="55"/>
  <c r="E205" i="55"/>
  <c r="D205" i="55"/>
  <c r="C205" i="55"/>
  <c r="O204" i="55"/>
  <c r="E204" i="37" s="1"/>
  <c r="O203" i="55"/>
  <c r="E203" i="37" s="1"/>
  <c r="O202" i="55"/>
  <c r="E202" i="37" s="1"/>
  <c r="O201" i="55"/>
  <c r="E201" i="37" s="1"/>
  <c r="O200" i="55"/>
  <c r="E200" i="37" s="1"/>
  <c r="N199" i="55"/>
  <c r="M199" i="55"/>
  <c r="L199" i="55"/>
  <c r="K199" i="55"/>
  <c r="J199" i="55"/>
  <c r="I199" i="55"/>
  <c r="H199" i="55"/>
  <c r="G199" i="55"/>
  <c r="F199" i="55"/>
  <c r="E199" i="55"/>
  <c r="D199" i="55"/>
  <c r="C199" i="55"/>
  <c r="O197" i="55"/>
  <c r="E197" i="37" s="1"/>
  <c r="O196" i="55"/>
  <c r="E196" i="37" s="1"/>
  <c r="O195" i="55"/>
  <c r="E195" i="37" s="1"/>
  <c r="O194" i="55"/>
  <c r="E194" i="37" s="1"/>
  <c r="O193" i="55"/>
  <c r="E193" i="37" s="1"/>
  <c r="O192" i="55"/>
  <c r="E192" i="37" s="1"/>
  <c r="O191" i="55"/>
  <c r="E191" i="37" s="1"/>
  <c r="N190" i="55"/>
  <c r="M190" i="55"/>
  <c r="L190" i="55"/>
  <c r="K190" i="55"/>
  <c r="J190" i="55"/>
  <c r="I190" i="55"/>
  <c r="H190" i="55"/>
  <c r="G190" i="55"/>
  <c r="F190" i="55"/>
  <c r="E190" i="55"/>
  <c r="D190" i="55"/>
  <c r="C190" i="55"/>
  <c r="O189" i="55"/>
  <c r="E189" i="37" s="1"/>
  <c r="N188" i="55"/>
  <c r="M188" i="55"/>
  <c r="L188" i="55"/>
  <c r="K188" i="55"/>
  <c r="J188" i="55"/>
  <c r="I188" i="55"/>
  <c r="H188" i="55"/>
  <c r="G188" i="55"/>
  <c r="F188" i="55"/>
  <c r="E188" i="55"/>
  <c r="D188" i="55"/>
  <c r="C188" i="55"/>
  <c r="O187" i="55"/>
  <c r="E187" i="37" s="1"/>
  <c r="N186" i="55"/>
  <c r="M186" i="55"/>
  <c r="L186" i="55"/>
  <c r="K186" i="55"/>
  <c r="J186" i="55"/>
  <c r="I186" i="55"/>
  <c r="H186" i="55"/>
  <c r="G186" i="55"/>
  <c r="F186" i="55"/>
  <c r="E186" i="55"/>
  <c r="D186" i="55"/>
  <c r="C186" i="55"/>
  <c r="O185" i="55"/>
  <c r="E185" i="37" s="1"/>
  <c r="O184" i="55"/>
  <c r="E184" i="37" s="1"/>
  <c r="O183" i="55"/>
  <c r="E183" i="37" s="1"/>
  <c r="O182" i="55"/>
  <c r="E182" i="37" s="1"/>
  <c r="O181" i="55"/>
  <c r="E181" i="37" s="1"/>
  <c r="O180" i="55"/>
  <c r="E180" i="37" s="1"/>
  <c r="O179" i="55"/>
  <c r="E179" i="37" s="1"/>
  <c r="O178" i="55"/>
  <c r="E178" i="37" s="1"/>
  <c r="O177" i="55"/>
  <c r="E177" i="37" s="1"/>
  <c r="N176" i="55"/>
  <c r="M176" i="55"/>
  <c r="L176" i="55"/>
  <c r="K176" i="55"/>
  <c r="J176" i="55"/>
  <c r="I176" i="55"/>
  <c r="H176" i="55"/>
  <c r="G176" i="55"/>
  <c r="F176" i="55"/>
  <c r="E176" i="55"/>
  <c r="D176" i="55"/>
  <c r="C176" i="55"/>
  <c r="O175" i="55"/>
  <c r="E175" i="37" s="1"/>
  <c r="N174" i="55"/>
  <c r="M174" i="55"/>
  <c r="L174" i="55"/>
  <c r="K174" i="55"/>
  <c r="J174" i="55"/>
  <c r="I174" i="55"/>
  <c r="H174" i="55"/>
  <c r="G174" i="55"/>
  <c r="F174" i="55"/>
  <c r="E174" i="55"/>
  <c r="D174" i="55"/>
  <c r="C174" i="55"/>
  <c r="O173" i="55"/>
  <c r="E173" i="37" s="1"/>
  <c r="O172" i="55"/>
  <c r="E172" i="37" s="1"/>
  <c r="O171" i="55"/>
  <c r="E171" i="37" s="1"/>
  <c r="N170" i="55"/>
  <c r="M170" i="55"/>
  <c r="L170" i="55"/>
  <c r="K170" i="55"/>
  <c r="J170" i="55"/>
  <c r="I170" i="55"/>
  <c r="H170" i="55"/>
  <c r="G170" i="55"/>
  <c r="F170" i="55"/>
  <c r="E170" i="55"/>
  <c r="D170" i="55"/>
  <c r="C170" i="55"/>
  <c r="O169" i="55"/>
  <c r="E169" i="37" s="1"/>
  <c r="O168" i="55"/>
  <c r="E168" i="37" s="1"/>
  <c r="N167" i="55"/>
  <c r="M167" i="55"/>
  <c r="L167" i="55"/>
  <c r="K167" i="55"/>
  <c r="J167" i="55"/>
  <c r="I167" i="55"/>
  <c r="H167" i="55"/>
  <c r="G167" i="55"/>
  <c r="F167" i="55"/>
  <c r="E167" i="55"/>
  <c r="D167" i="55"/>
  <c r="C167" i="55"/>
  <c r="O166" i="55"/>
  <c r="E166" i="37" s="1"/>
  <c r="N165" i="55"/>
  <c r="M165" i="55"/>
  <c r="L165" i="55"/>
  <c r="K165" i="55"/>
  <c r="J165" i="55"/>
  <c r="I165" i="55"/>
  <c r="H165" i="55"/>
  <c r="G165" i="55"/>
  <c r="F165" i="55"/>
  <c r="E165" i="55"/>
  <c r="D165" i="55"/>
  <c r="C165" i="55"/>
  <c r="O164" i="55"/>
  <c r="E164" i="37" s="1"/>
  <c r="O163" i="55"/>
  <c r="E163" i="37" s="1"/>
  <c r="O162" i="55"/>
  <c r="E162" i="37" s="1"/>
  <c r="O161" i="55"/>
  <c r="E161" i="37" s="1"/>
  <c r="N160" i="55"/>
  <c r="M160" i="55"/>
  <c r="L160" i="55"/>
  <c r="K160" i="55"/>
  <c r="J160" i="55"/>
  <c r="I160" i="55"/>
  <c r="H160" i="55"/>
  <c r="G160" i="55"/>
  <c r="F160" i="55"/>
  <c r="E160" i="55"/>
  <c r="D160" i="55"/>
  <c r="C160" i="55"/>
  <c r="O159" i="55"/>
  <c r="E159" i="37" s="1"/>
  <c r="O158" i="55"/>
  <c r="E158" i="37" s="1"/>
  <c r="O157" i="55"/>
  <c r="E157" i="37" s="1"/>
  <c r="N156" i="55"/>
  <c r="M156" i="55"/>
  <c r="L156" i="55"/>
  <c r="K156" i="55"/>
  <c r="J156" i="55"/>
  <c r="I156" i="55"/>
  <c r="H156" i="55"/>
  <c r="G156" i="55"/>
  <c r="F156" i="55"/>
  <c r="E156" i="55"/>
  <c r="D156" i="55"/>
  <c r="C156" i="55"/>
  <c r="O154" i="55"/>
  <c r="E154" i="37" s="1"/>
  <c r="N153" i="55"/>
  <c r="M153" i="55"/>
  <c r="L153" i="55"/>
  <c r="K153" i="55"/>
  <c r="J153" i="55"/>
  <c r="I153" i="55"/>
  <c r="H153" i="55"/>
  <c r="G153" i="55"/>
  <c r="F153" i="55"/>
  <c r="E153" i="55"/>
  <c r="D153" i="55"/>
  <c r="C153" i="55"/>
  <c r="O151" i="55"/>
  <c r="E151" i="37" s="1"/>
  <c r="O150" i="55"/>
  <c r="E150" i="37" s="1"/>
  <c r="O149" i="55"/>
  <c r="E149" i="37" s="1"/>
  <c r="O148" i="55"/>
  <c r="E148" i="37" s="1"/>
  <c r="O147" i="55"/>
  <c r="E147" i="37" s="1"/>
  <c r="O146" i="55"/>
  <c r="E146" i="37" s="1"/>
  <c r="O145" i="55"/>
  <c r="E145" i="37" s="1"/>
  <c r="O144" i="55"/>
  <c r="E144" i="37" s="1"/>
  <c r="O143" i="55"/>
  <c r="E143" i="37" s="1"/>
  <c r="O142" i="55"/>
  <c r="E142" i="37" s="1"/>
  <c r="O141" i="55"/>
  <c r="E141" i="37" s="1"/>
  <c r="N140" i="55"/>
  <c r="M140" i="55"/>
  <c r="L140" i="55"/>
  <c r="K140" i="55"/>
  <c r="J140" i="55"/>
  <c r="I140" i="55"/>
  <c r="H140" i="55"/>
  <c r="G140" i="55"/>
  <c r="F140" i="55"/>
  <c r="E140" i="55"/>
  <c r="D140" i="55"/>
  <c r="C140" i="55"/>
  <c r="O139" i="55"/>
  <c r="E139" i="37" s="1"/>
  <c r="O138" i="55"/>
  <c r="E138" i="37" s="1"/>
  <c r="O137" i="55"/>
  <c r="E137" i="37" s="1"/>
  <c r="O136" i="55"/>
  <c r="E136" i="37" s="1"/>
  <c r="O135" i="55"/>
  <c r="E135" i="37" s="1"/>
  <c r="O134" i="55"/>
  <c r="E134" i="37" s="1"/>
  <c r="O133" i="55"/>
  <c r="E133" i="37" s="1"/>
  <c r="O132" i="55"/>
  <c r="E132" i="37" s="1"/>
  <c r="O131" i="55"/>
  <c r="E131" i="37" s="1"/>
  <c r="N130" i="55"/>
  <c r="M130" i="55"/>
  <c r="L130" i="55"/>
  <c r="K130" i="55"/>
  <c r="J130" i="55"/>
  <c r="I130" i="55"/>
  <c r="H130" i="55"/>
  <c r="G130" i="55"/>
  <c r="F130" i="55"/>
  <c r="E130" i="55"/>
  <c r="D130" i="55"/>
  <c r="C130" i="55"/>
  <c r="O129" i="55"/>
  <c r="E129" i="37" s="1"/>
  <c r="O128" i="55"/>
  <c r="E128" i="37" s="1"/>
  <c r="O127" i="55"/>
  <c r="E127" i="37" s="1"/>
  <c r="O126" i="55"/>
  <c r="E126" i="37" s="1"/>
  <c r="O125" i="55"/>
  <c r="E125" i="37" s="1"/>
  <c r="O124" i="55"/>
  <c r="E124" i="37" s="1"/>
  <c r="O123" i="55"/>
  <c r="E123" i="37" s="1"/>
  <c r="O122" i="55"/>
  <c r="E122" i="37" s="1"/>
  <c r="O121" i="55"/>
  <c r="E121" i="37" s="1"/>
  <c r="N120" i="55"/>
  <c r="M120" i="55"/>
  <c r="L120" i="55"/>
  <c r="K120" i="55"/>
  <c r="J120" i="55"/>
  <c r="I120" i="55"/>
  <c r="H120" i="55"/>
  <c r="G120" i="55"/>
  <c r="F120" i="55"/>
  <c r="E120" i="55"/>
  <c r="D120" i="55"/>
  <c r="C120" i="55"/>
  <c r="O119" i="55"/>
  <c r="E119" i="37" s="1"/>
  <c r="O118" i="55"/>
  <c r="E118" i="37" s="1"/>
  <c r="O117" i="55"/>
  <c r="E117" i="37" s="1"/>
  <c r="O116" i="55"/>
  <c r="E116" i="37" s="1"/>
  <c r="O115" i="55"/>
  <c r="E115" i="37" s="1"/>
  <c r="O114" i="55"/>
  <c r="E114" i="37" s="1"/>
  <c r="O113" i="55"/>
  <c r="E113" i="37" s="1"/>
  <c r="O112" i="55"/>
  <c r="E112" i="37" s="1"/>
  <c r="O111" i="55"/>
  <c r="E111" i="37" s="1"/>
  <c r="N110" i="55"/>
  <c r="M110" i="55"/>
  <c r="L110" i="55"/>
  <c r="K110" i="55"/>
  <c r="J110" i="55"/>
  <c r="I110" i="55"/>
  <c r="H110" i="55"/>
  <c r="G110" i="55"/>
  <c r="F110" i="55"/>
  <c r="E110" i="55"/>
  <c r="D110" i="55"/>
  <c r="C110" i="55"/>
  <c r="O108" i="55"/>
  <c r="E108" i="37" s="1"/>
  <c r="N107" i="55"/>
  <c r="M107" i="55"/>
  <c r="L107" i="55"/>
  <c r="K107" i="55"/>
  <c r="J107" i="55"/>
  <c r="I107" i="55"/>
  <c r="H107" i="55"/>
  <c r="G107" i="55"/>
  <c r="F107" i="55"/>
  <c r="E107" i="55"/>
  <c r="D107" i="55"/>
  <c r="C107" i="55"/>
  <c r="O106" i="55"/>
  <c r="E106" i="37" s="1"/>
  <c r="O105" i="55"/>
  <c r="E105" i="37" s="1"/>
  <c r="O104" i="55"/>
  <c r="E104" i="37" s="1"/>
  <c r="O103" i="55"/>
  <c r="E103" i="37" s="1"/>
  <c r="O102" i="55"/>
  <c r="E102" i="37" s="1"/>
  <c r="O101" i="55"/>
  <c r="E101" i="37" s="1"/>
  <c r="O100" i="55"/>
  <c r="E100" i="37" s="1"/>
  <c r="O99" i="55"/>
  <c r="E99" i="37" s="1"/>
  <c r="N98" i="55"/>
  <c r="M98" i="55"/>
  <c r="L98" i="55"/>
  <c r="K98" i="55"/>
  <c r="J98" i="55"/>
  <c r="I98" i="55"/>
  <c r="H98" i="55"/>
  <c r="G98" i="55"/>
  <c r="F98" i="55"/>
  <c r="E98" i="55"/>
  <c r="D98" i="55"/>
  <c r="C98" i="55"/>
  <c r="O97" i="55"/>
  <c r="E97" i="37" s="1"/>
  <c r="N96" i="55"/>
  <c r="M96" i="55"/>
  <c r="L96" i="55"/>
  <c r="K96" i="55"/>
  <c r="J96" i="55"/>
  <c r="I96" i="55"/>
  <c r="H96" i="55"/>
  <c r="G96" i="55"/>
  <c r="F96" i="55"/>
  <c r="E96" i="55"/>
  <c r="D96" i="55"/>
  <c r="C96" i="55"/>
  <c r="O95" i="55"/>
  <c r="E95" i="37" s="1"/>
  <c r="O94" i="55"/>
  <c r="E94" i="37" s="1"/>
  <c r="O93" i="55"/>
  <c r="E93" i="37" s="1"/>
  <c r="N92" i="55"/>
  <c r="M92" i="55"/>
  <c r="L92" i="55"/>
  <c r="K92" i="55"/>
  <c r="J92" i="55"/>
  <c r="I92" i="55"/>
  <c r="H92" i="55"/>
  <c r="G92" i="55"/>
  <c r="F92" i="55"/>
  <c r="E92" i="55"/>
  <c r="D92" i="55"/>
  <c r="C92" i="55"/>
  <c r="O91" i="55"/>
  <c r="E91" i="37" s="1"/>
  <c r="O90" i="55"/>
  <c r="E90" i="37" s="1"/>
  <c r="N89" i="55"/>
  <c r="M89" i="55"/>
  <c r="L89" i="55"/>
  <c r="K89" i="55"/>
  <c r="J89" i="55"/>
  <c r="I89" i="55"/>
  <c r="H89" i="55"/>
  <c r="G89" i="55"/>
  <c r="F89" i="55"/>
  <c r="E89" i="55"/>
  <c r="D89" i="55"/>
  <c r="C89" i="55"/>
  <c r="O88" i="55"/>
  <c r="E88" i="37" s="1"/>
  <c r="N87" i="55"/>
  <c r="M87" i="55"/>
  <c r="L87" i="55"/>
  <c r="K87" i="55"/>
  <c r="J87" i="55"/>
  <c r="I87" i="55"/>
  <c r="H87" i="55"/>
  <c r="G87" i="55"/>
  <c r="F87" i="55"/>
  <c r="E87" i="55"/>
  <c r="D87" i="55"/>
  <c r="C87" i="55"/>
  <c r="O86" i="55"/>
  <c r="E86" i="37" s="1"/>
  <c r="O85" i="55"/>
  <c r="E85" i="37" s="1"/>
  <c r="O84" i="55"/>
  <c r="E84" i="37" s="1"/>
  <c r="O83" i="55"/>
  <c r="E83" i="37" s="1"/>
  <c r="N82" i="55"/>
  <c r="M82" i="55"/>
  <c r="L82" i="55"/>
  <c r="K82" i="55"/>
  <c r="J82" i="55"/>
  <c r="I82" i="55"/>
  <c r="H82" i="55"/>
  <c r="G82" i="55"/>
  <c r="F82" i="55"/>
  <c r="E82" i="55"/>
  <c r="D82" i="55"/>
  <c r="C82" i="55"/>
  <c r="O81" i="55"/>
  <c r="E81" i="37" s="1"/>
  <c r="O80" i="55"/>
  <c r="E80" i="37" s="1"/>
  <c r="O79" i="55"/>
  <c r="E79" i="37" s="1"/>
  <c r="O78" i="55"/>
  <c r="E78" i="37" s="1"/>
  <c r="O77" i="55"/>
  <c r="E77" i="37" s="1"/>
  <c r="N76" i="55"/>
  <c r="M76" i="55"/>
  <c r="L76" i="55"/>
  <c r="L75" i="55" s="1"/>
  <c r="K76" i="55"/>
  <c r="J76" i="55"/>
  <c r="I76" i="55"/>
  <c r="H76" i="55"/>
  <c r="G76" i="55"/>
  <c r="F76" i="55"/>
  <c r="E76" i="55"/>
  <c r="D76" i="55"/>
  <c r="D75" i="55" s="1"/>
  <c r="C76" i="55"/>
  <c r="O74" i="55"/>
  <c r="E74" i="37" s="1"/>
  <c r="N73" i="55"/>
  <c r="M73" i="55"/>
  <c r="L73" i="55"/>
  <c r="K73" i="55"/>
  <c r="J73" i="55"/>
  <c r="I73" i="55"/>
  <c r="H73" i="55"/>
  <c r="G73" i="55"/>
  <c r="F73" i="55"/>
  <c r="E73" i="55"/>
  <c r="D73" i="55"/>
  <c r="C73" i="55"/>
  <c r="O72" i="55"/>
  <c r="E72" i="37" s="1"/>
  <c r="N71" i="55"/>
  <c r="M71" i="55"/>
  <c r="L71" i="55"/>
  <c r="K71" i="55"/>
  <c r="J71" i="55"/>
  <c r="I71" i="55"/>
  <c r="H71" i="55"/>
  <c r="G71" i="55"/>
  <c r="F71" i="55"/>
  <c r="E71" i="55"/>
  <c r="D71" i="55"/>
  <c r="C71" i="55"/>
  <c r="O69" i="55"/>
  <c r="E69" i="37" s="1"/>
  <c r="O68" i="55"/>
  <c r="E68" i="37" s="1"/>
  <c r="O67" i="55"/>
  <c r="E67" i="37" s="1"/>
  <c r="N66" i="55"/>
  <c r="M66" i="55"/>
  <c r="L66" i="55"/>
  <c r="K66" i="55"/>
  <c r="J66" i="55"/>
  <c r="I66" i="55"/>
  <c r="H66" i="55"/>
  <c r="G66" i="55"/>
  <c r="F66" i="55"/>
  <c r="E66" i="55"/>
  <c r="D66" i="55"/>
  <c r="C66" i="55"/>
  <c r="O65" i="55"/>
  <c r="E65" i="37" s="1"/>
  <c r="O64" i="55"/>
  <c r="E64" i="37" s="1"/>
  <c r="O63" i="55"/>
  <c r="E63" i="37" s="1"/>
  <c r="O62" i="55"/>
  <c r="E62" i="37" s="1"/>
  <c r="O61" i="55"/>
  <c r="E61" i="37" s="1"/>
  <c r="N60" i="55"/>
  <c r="M60" i="55"/>
  <c r="L60" i="55"/>
  <c r="K60" i="55"/>
  <c r="J60" i="55"/>
  <c r="I60" i="55"/>
  <c r="H60" i="55"/>
  <c r="G60" i="55"/>
  <c r="F60" i="55"/>
  <c r="E60" i="55"/>
  <c r="D60" i="55"/>
  <c r="C60" i="55"/>
  <c r="O59" i="55"/>
  <c r="E59" i="37" s="1"/>
  <c r="O58" i="55"/>
  <c r="E58" i="37" s="1"/>
  <c r="N57" i="55"/>
  <c r="M57" i="55"/>
  <c r="L57" i="55"/>
  <c r="K57" i="55"/>
  <c r="J57" i="55"/>
  <c r="I57" i="55"/>
  <c r="H57" i="55"/>
  <c r="G57" i="55"/>
  <c r="F57" i="55"/>
  <c r="E57" i="55"/>
  <c r="D57" i="55"/>
  <c r="C57" i="55"/>
  <c r="O56" i="55"/>
  <c r="E56" i="37" s="1"/>
  <c r="O55" i="55"/>
  <c r="E55" i="37" s="1"/>
  <c r="O54" i="55"/>
  <c r="E54" i="37" s="1"/>
  <c r="O53" i="55"/>
  <c r="E53" i="37" s="1"/>
  <c r="O52" i="55"/>
  <c r="E52" i="37" s="1"/>
  <c r="O51" i="55"/>
  <c r="E51" i="37" s="1"/>
  <c r="O50" i="55"/>
  <c r="E50" i="37" s="1"/>
  <c r="N49" i="55"/>
  <c r="M49" i="55"/>
  <c r="L49" i="55"/>
  <c r="K49" i="55"/>
  <c r="J49" i="55"/>
  <c r="I49" i="55"/>
  <c r="H49" i="55"/>
  <c r="G49" i="55"/>
  <c r="F49" i="55"/>
  <c r="E49" i="55"/>
  <c r="D49" i="55"/>
  <c r="C49" i="55"/>
  <c r="O48" i="55"/>
  <c r="E48" i="37" s="1"/>
  <c r="O47" i="55"/>
  <c r="E47" i="37" s="1"/>
  <c r="O46" i="55"/>
  <c r="E46" i="37" s="1"/>
  <c r="O45" i="55"/>
  <c r="E45" i="37" s="1"/>
  <c r="O44" i="55"/>
  <c r="E44" i="37" s="1"/>
  <c r="O43" i="55"/>
  <c r="E43" i="37" s="1"/>
  <c r="O42" i="55"/>
  <c r="E42" i="37" s="1"/>
  <c r="O41" i="55"/>
  <c r="E41" i="37" s="1"/>
  <c r="O40" i="55"/>
  <c r="E40" i="37" s="1"/>
  <c r="N39" i="55"/>
  <c r="M39" i="55"/>
  <c r="L39" i="55"/>
  <c r="K39" i="55"/>
  <c r="J39" i="55"/>
  <c r="I39" i="55"/>
  <c r="H39" i="55"/>
  <c r="G39" i="55"/>
  <c r="F39" i="55"/>
  <c r="E39" i="55"/>
  <c r="D39" i="55"/>
  <c r="C39" i="55"/>
  <c r="O38" i="55"/>
  <c r="E38" i="37" s="1"/>
  <c r="O37" i="55"/>
  <c r="E37" i="37" s="1"/>
  <c r="O36" i="55"/>
  <c r="E36" i="37" s="1"/>
  <c r="O35" i="55"/>
  <c r="E35" i="37" s="1"/>
  <c r="O34" i="55"/>
  <c r="E34" i="37" s="1"/>
  <c r="O33" i="55"/>
  <c r="E33" i="37" s="1"/>
  <c r="O32" i="55"/>
  <c r="E32" i="37" s="1"/>
  <c r="O31" i="55"/>
  <c r="E31" i="37" s="1"/>
  <c r="O30" i="55"/>
  <c r="E30" i="37" s="1"/>
  <c r="N29" i="55"/>
  <c r="M29" i="55"/>
  <c r="L29" i="55"/>
  <c r="K29" i="55"/>
  <c r="J29" i="55"/>
  <c r="I29" i="55"/>
  <c r="H29" i="55"/>
  <c r="G29" i="55"/>
  <c r="F29" i="55"/>
  <c r="E29" i="55"/>
  <c r="D29" i="55"/>
  <c r="C29" i="55"/>
  <c r="O28" i="55"/>
  <c r="E28" i="37" s="1"/>
  <c r="O27" i="55"/>
  <c r="E27" i="37" s="1"/>
  <c r="O26" i="55"/>
  <c r="E26" i="37" s="1"/>
  <c r="N25" i="55"/>
  <c r="M25" i="55"/>
  <c r="L25" i="55"/>
  <c r="K25" i="55"/>
  <c r="J25" i="55"/>
  <c r="I25" i="55"/>
  <c r="H25" i="55"/>
  <c r="G25" i="55"/>
  <c r="F25" i="55"/>
  <c r="E25" i="55"/>
  <c r="D25" i="55"/>
  <c r="C25" i="55"/>
  <c r="O24" i="55"/>
  <c r="E24" i="37" s="1"/>
  <c r="O23" i="55"/>
  <c r="E23" i="37" s="1"/>
  <c r="O22" i="55"/>
  <c r="E22" i="37" s="1"/>
  <c r="O21" i="55"/>
  <c r="E21" i="37" s="1"/>
  <c r="O20" i="55"/>
  <c r="E20" i="37" s="1"/>
  <c r="O19" i="55"/>
  <c r="E19" i="37" s="1"/>
  <c r="O18" i="55"/>
  <c r="E18" i="37" s="1"/>
  <c r="O17" i="55"/>
  <c r="E17" i="37" s="1"/>
  <c r="N16" i="55"/>
  <c r="M16" i="55"/>
  <c r="L16" i="55"/>
  <c r="K16" i="55"/>
  <c r="J16" i="55"/>
  <c r="I16" i="55"/>
  <c r="H16" i="55"/>
  <c r="G16" i="55"/>
  <c r="F16" i="55"/>
  <c r="E16" i="55"/>
  <c r="D16" i="55"/>
  <c r="C16" i="55"/>
  <c r="O267" i="54"/>
  <c r="G267" i="37" s="1"/>
  <c r="N266" i="54"/>
  <c r="M266" i="54"/>
  <c r="L266" i="54"/>
  <c r="K266" i="54"/>
  <c r="J266" i="54"/>
  <c r="I266" i="54"/>
  <c r="H266" i="54"/>
  <c r="G266" i="54"/>
  <c r="F266" i="54"/>
  <c r="E266" i="54"/>
  <c r="D266" i="54"/>
  <c r="C266" i="54"/>
  <c r="O265" i="54"/>
  <c r="G265" i="37" s="1"/>
  <c r="O264" i="54"/>
  <c r="G264" i="37" s="1"/>
  <c r="O263" i="54"/>
  <c r="G263" i="37" s="1"/>
  <c r="N262" i="54"/>
  <c r="M262" i="54"/>
  <c r="L262" i="54"/>
  <c r="K262" i="54"/>
  <c r="J262" i="54"/>
  <c r="I262" i="54"/>
  <c r="H262" i="54"/>
  <c r="G262" i="54"/>
  <c r="F262" i="54"/>
  <c r="E262" i="54"/>
  <c r="D262" i="54"/>
  <c r="C262" i="54"/>
  <c r="O261" i="54"/>
  <c r="G261" i="37" s="1"/>
  <c r="O260" i="54"/>
  <c r="G260" i="37" s="1"/>
  <c r="O259" i="54"/>
  <c r="G259" i="37" s="1"/>
  <c r="O258" i="54"/>
  <c r="G258" i="37" s="1"/>
  <c r="N257" i="54"/>
  <c r="M257" i="54"/>
  <c r="L257" i="54"/>
  <c r="K257" i="54"/>
  <c r="K256" i="54" s="1"/>
  <c r="K255" i="54" s="1"/>
  <c r="K247" i="54" s="1"/>
  <c r="J257" i="54"/>
  <c r="J256" i="54" s="1"/>
  <c r="J255" i="54" s="1"/>
  <c r="I257" i="54"/>
  <c r="I256" i="54" s="1"/>
  <c r="I255" i="54" s="1"/>
  <c r="H257" i="54"/>
  <c r="G257" i="54"/>
  <c r="G256" i="54" s="1"/>
  <c r="G255" i="54" s="1"/>
  <c r="F257" i="54"/>
  <c r="F256" i="54" s="1"/>
  <c r="F255" i="54" s="1"/>
  <c r="E257" i="54"/>
  <c r="E256" i="54" s="1"/>
  <c r="E255" i="54" s="1"/>
  <c r="D257" i="54"/>
  <c r="D256" i="54" s="1"/>
  <c r="D255" i="54" s="1"/>
  <c r="C257" i="54"/>
  <c r="C256" i="54" s="1"/>
  <c r="O254" i="54"/>
  <c r="G254" i="37" s="1"/>
  <c r="O253" i="54"/>
  <c r="G253" i="37" s="1"/>
  <c r="O252" i="54"/>
  <c r="G252" i="37" s="1"/>
  <c r="O251" i="54"/>
  <c r="G251" i="37" s="1"/>
  <c r="O250" i="54"/>
  <c r="G250" i="37" s="1"/>
  <c r="O249" i="54"/>
  <c r="G249" i="37" s="1"/>
  <c r="O248" i="54"/>
  <c r="G248" i="37" s="1"/>
  <c r="O246" i="54"/>
  <c r="G246" i="37" s="1"/>
  <c r="O245" i="54"/>
  <c r="G245" i="37" s="1"/>
  <c r="O244" i="54"/>
  <c r="G244" i="37" s="1"/>
  <c r="O243" i="54"/>
  <c r="G243" i="37" s="1"/>
  <c r="O242" i="54"/>
  <c r="G242" i="37" s="1"/>
  <c r="N241" i="54"/>
  <c r="M241" i="54"/>
  <c r="L241" i="54"/>
  <c r="K241" i="54"/>
  <c r="J241" i="54"/>
  <c r="I241" i="54"/>
  <c r="H241" i="54"/>
  <c r="G241" i="54"/>
  <c r="F241" i="54"/>
  <c r="E241" i="54"/>
  <c r="D241" i="54"/>
  <c r="C241" i="54"/>
  <c r="O240" i="54"/>
  <c r="G240" i="37" s="1"/>
  <c r="O239" i="54"/>
  <c r="G239" i="37" s="1"/>
  <c r="O238" i="54"/>
  <c r="G238" i="37" s="1"/>
  <c r="O237" i="54"/>
  <c r="G237" i="37" s="1"/>
  <c r="O236" i="54"/>
  <c r="G236" i="37" s="1"/>
  <c r="N235" i="54"/>
  <c r="M235" i="54"/>
  <c r="L235" i="54"/>
  <c r="K235" i="54"/>
  <c r="J235" i="54"/>
  <c r="I235" i="54"/>
  <c r="H235" i="54"/>
  <c r="G235" i="54"/>
  <c r="F235" i="54"/>
  <c r="E235" i="54"/>
  <c r="D235" i="54"/>
  <c r="C235" i="54"/>
  <c r="O234" i="54"/>
  <c r="G234" i="37" s="1"/>
  <c r="N233" i="54"/>
  <c r="M233" i="54"/>
  <c r="L233" i="54"/>
  <c r="K233" i="54"/>
  <c r="J233" i="54"/>
  <c r="I233" i="54"/>
  <c r="H233" i="54"/>
  <c r="G233" i="54"/>
  <c r="F233" i="54"/>
  <c r="E233" i="54"/>
  <c r="D233" i="54"/>
  <c r="C233" i="54"/>
  <c r="O232" i="54"/>
  <c r="G232" i="37" s="1"/>
  <c r="N231" i="54"/>
  <c r="M231" i="54"/>
  <c r="L231" i="54"/>
  <c r="K231" i="54"/>
  <c r="J231" i="54"/>
  <c r="I231" i="54"/>
  <c r="H231" i="54"/>
  <c r="G231" i="54"/>
  <c r="F231" i="54"/>
  <c r="E231" i="54"/>
  <c r="D231" i="54"/>
  <c r="C231" i="54"/>
  <c r="O230" i="54"/>
  <c r="G230" i="37" s="1"/>
  <c r="O229" i="54"/>
  <c r="G229" i="37" s="1"/>
  <c r="O228" i="54"/>
  <c r="G228" i="37" s="1"/>
  <c r="O227" i="54"/>
  <c r="G227" i="37" s="1"/>
  <c r="O226" i="54"/>
  <c r="G226" i="37" s="1"/>
  <c r="N225" i="54"/>
  <c r="M225" i="54"/>
  <c r="L225" i="54"/>
  <c r="K225" i="54"/>
  <c r="J225" i="54"/>
  <c r="I225" i="54"/>
  <c r="H225" i="54"/>
  <c r="G225" i="54"/>
  <c r="F225" i="54"/>
  <c r="E225" i="54"/>
  <c r="D225" i="54"/>
  <c r="C225" i="54"/>
  <c r="O224" i="54"/>
  <c r="G224" i="37" s="1"/>
  <c r="O223" i="54"/>
  <c r="G223" i="37" s="1"/>
  <c r="O222" i="54"/>
  <c r="G222" i="37" s="1"/>
  <c r="O221" i="54"/>
  <c r="G221" i="37" s="1"/>
  <c r="O220" i="54"/>
  <c r="G220" i="37" s="1"/>
  <c r="N219" i="54"/>
  <c r="M219" i="54"/>
  <c r="L219" i="54"/>
  <c r="K219" i="54"/>
  <c r="J219" i="54"/>
  <c r="I219" i="54"/>
  <c r="H219" i="54"/>
  <c r="G219" i="54"/>
  <c r="F219" i="54"/>
  <c r="E219" i="54"/>
  <c r="D219" i="54"/>
  <c r="C219" i="54"/>
  <c r="O218" i="54"/>
  <c r="G218" i="37" s="1"/>
  <c r="N217" i="54"/>
  <c r="M217" i="54"/>
  <c r="L217" i="54"/>
  <c r="K217" i="54"/>
  <c r="J217" i="54"/>
  <c r="I217" i="54"/>
  <c r="H217" i="54"/>
  <c r="G217" i="54"/>
  <c r="F217" i="54"/>
  <c r="E217" i="54"/>
  <c r="D217" i="54"/>
  <c r="C217" i="54"/>
  <c r="O216" i="54"/>
  <c r="G216" i="37" s="1"/>
  <c r="O215" i="54"/>
  <c r="G215" i="37" s="1"/>
  <c r="O214" i="54"/>
  <c r="G214" i="37" s="1"/>
  <c r="O213" i="54"/>
  <c r="G213" i="37" s="1"/>
  <c r="O212" i="54"/>
  <c r="G212" i="37" s="1"/>
  <c r="N211" i="54"/>
  <c r="M211" i="54"/>
  <c r="L211" i="54"/>
  <c r="K211" i="54"/>
  <c r="J211" i="54"/>
  <c r="I211" i="54"/>
  <c r="H211" i="54"/>
  <c r="G211" i="54"/>
  <c r="F211" i="54"/>
  <c r="E211" i="54"/>
  <c r="D211" i="54"/>
  <c r="C211" i="54"/>
  <c r="O210" i="54"/>
  <c r="G210" i="37" s="1"/>
  <c r="O209" i="54"/>
  <c r="G209" i="37" s="1"/>
  <c r="O208" i="54"/>
  <c r="G208" i="37" s="1"/>
  <c r="O207" i="54"/>
  <c r="G207" i="37" s="1"/>
  <c r="O206" i="54"/>
  <c r="G206" i="37" s="1"/>
  <c r="N205" i="54"/>
  <c r="M205" i="54"/>
  <c r="L205" i="54"/>
  <c r="K205" i="54"/>
  <c r="J205" i="54"/>
  <c r="I205" i="54"/>
  <c r="H205" i="54"/>
  <c r="G205" i="54"/>
  <c r="F205" i="54"/>
  <c r="E205" i="54"/>
  <c r="D205" i="54"/>
  <c r="C205" i="54"/>
  <c r="O204" i="54"/>
  <c r="G204" i="37" s="1"/>
  <c r="O203" i="54"/>
  <c r="G203" i="37" s="1"/>
  <c r="O202" i="54"/>
  <c r="G202" i="37" s="1"/>
  <c r="O201" i="54"/>
  <c r="G201" i="37" s="1"/>
  <c r="O200" i="54"/>
  <c r="G200" i="37" s="1"/>
  <c r="N199" i="54"/>
  <c r="M199" i="54"/>
  <c r="L199" i="54"/>
  <c r="K199" i="54"/>
  <c r="J199" i="54"/>
  <c r="I199" i="54"/>
  <c r="H199" i="54"/>
  <c r="G199" i="54"/>
  <c r="F199" i="54"/>
  <c r="E199" i="54"/>
  <c r="D199" i="54"/>
  <c r="C199" i="54"/>
  <c r="O197" i="54"/>
  <c r="G197" i="37" s="1"/>
  <c r="O196" i="54"/>
  <c r="G196" i="37" s="1"/>
  <c r="O195" i="54"/>
  <c r="G195" i="37" s="1"/>
  <c r="O194" i="54"/>
  <c r="G194" i="37" s="1"/>
  <c r="O193" i="54"/>
  <c r="G193" i="37" s="1"/>
  <c r="O192" i="54"/>
  <c r="G192" i="37" s="1"/>
  <c r="O191" i="54"/>
  <c r="G191" i="37" s="1"/>
  <c r="N190" i="54"/>
  <c r="M190" i="54"/>
  <c r="L190" i="54"/>
  <c r="K190" i="54"/>
  <c r="J190" i="54"/>
  <c r="I190" i="54"/>
  <c r="H190" i="54"/>
  <c r="G190" i="54"/>
  <c r="F190" i="54"/>
  <c r="E190" i="54"/>
  <c r="D190" i="54"/>
  <c r="C190" i="54"/>
  <c r="O189" i="54"/>
  <c r="G189" i="37" s="1"/>
  <c r="N188" i="54"/>
  <c r="M188" i="54"/>
  <c r="L188" i="54"/>
  <c r="K188" i="54"/>
  <c r="J188" i="54"/>
  <c r="I188" i="54"/>
  <c r="H188" i="54"/>
  <c r="G188" i="54"/>
  <c r="F188" i="54"/>
  <c r="E188" i="54"/>
  <c r="D188" i="54"/>
  <c r="C188" i="54"/>
  <c r="O187" i="54"/>
  <c r="G187" i="37" s="1"/>
  <c r="N186" i="54"/>
  <c r="M186" i="54"/>
  <c r="L186" i="54"/>
  <c r="K186" i="54"/>
  <c r="J186" i="54"/>
  <c r="I186" i="54"/>
  <c r="H186" i="54"/>
  <c r="G186" i="54"/>
  <c r="F186" i="54"/>
  <c r="E186" i="54"/>
  <c r="D186" i="54"/>
  <c r="C186" i="54"/>
  <c r="O185" i="54"/>
  <c r="G185" i="37" s="1"/>
  <c r="O184" i="54"/>
  <c r="G184" i="37" s="1"/>
  <c r="O183" i="54"/>
  <c r="G183" i="37" s="1"/>
  <c r="O182" i="54"/>
  <c r="G182" i="37" s="1"/>
  <c r="O181" i="54"/>
  <c r="G181" i="37" s="1"/>
  <c r="O180" i="54"/>
  <c r="G180" i="37" s="1"/>
  <c r="O179" i="54"/>
  <c r="G179" i="37" s="1"/>
  <c r="O178" i="54"/>
  <c r="G178" i="37" s="1"/>
  <c r="O177" i="54"/>
  <c r="G177" i="37" s="1"/>
  <c r="N176" i="54"/>
  <c r="M176" i="54"/>
  <c r="L176" i="54"/>
  <c r="K176" i="54"/>
  <c r="J176" i="54"/>
  <c r="I176" i="54"/>
  <c r="H176" i="54"/>
  <c r="G176" i="54"/>
  <c r="F176" i="54"/>
  <c r="E176" i="54"/>
  <c r="D176" i="54"/>
  <c r="C176" i="54"/>
  <c r="O175" i="54"/>
  <c r="G175" i="37" s="1"/>
  <c r="N174" i="54"/>
  <c r="M174" i="54"/>
  <c r="L174" i="54"/>
  <c r="K174" i="54"/>
  <c r="J174" i="54"/>
  <c r="I174" i="54"/>
  <c r="H174" i="54"/>
  <c r="G174" i="54"/>
  <c r="F174" i="54"/>
  <c r="E174" i="54"/>
  <c r="D174" i="54"/>
  <c r="C174" i="54"/>
  <c r="O173" i="54"/>
  <c r="G173" i="37" s="1"/>
  <c r="O172" i="54"/>
  <c r="G172" i="37" s="1"/>
  <c r="O171" i="54"/>
  <c r="G171" i="37" s="1"/>
  <c r="N170" i="54"/>
  <c r="M170" i="54"/>
  <c r="L170" i="54"/>
  <c r="K170" i="54"/>
  <c r="J170" i="54"/>
  <c r="I170" i="54"/>
  <c r="H170" i="54"/>
  <c r="G170" i="54"/>
  <c r="F170" i="54"/>
  <c r="E170" i="54"/>
  <c r="D170" i="54"/>
  <c r="C170" i="54"/>
  <c r="O169" i="54"/>
  <c r="G169" i="37" s="1"/>
  <c r="O168" i="54"/>
  <c r="G168" i="37" s="1"/>
  <c r="N167" i="54"/>
  <c r="M167" i="54"/>
  <c r="L167" i="54"/>
  <c r="K167" i="54"/>
  <c r="J167" i="54"/>
  <c r="I167" i="54"/>
  <c r="H167" i="54"/>
  <c r="G167" i="54"/>
  <c r="F167" i="54"/>
  <c r="E167" i="54"/>
  <c r="D167" i="54"/>
  <c r="C167" i="54"/>
  <c r="O166" i="54"/>
  <c r="G166" i="37" s="1"/>
  <c r="N165" i="54"/>
  <c r="M165" i="54"/>
  <c r="L165" i="54"/>
  <c r="K165" i="54"/>
  <c r="J165" i="54"/>
  <c r="I165" i="54"/>
  <c r="H165" i="54"/>
  <c r="G165" i="54"/>
  <c r="F165" i="54"/>
  <c r="E165" i="54"/>
  <c r="D165" i="54"/>
  <c r="C165" i="54"/>
  <c r="O164" i="54"/>
  <c r="G164" i="37" s="1"/>
  <c r="O163" i="54"/>
  <c r="G163" i="37" s="1"/>
  <c r="O162" i="54"/>
  <c r="G162" i="37" s="1"/>
  <c r="O161" i="54"/>
  <c r="G161" i="37" s="1"/>
  <c r="N160" i="54"/>
  <c r="M160" i="54"/>
  <c r="L160" i="54"/>
  <c r="K160" i="54"/>
  <c r="J160" i="54"/>
  <c r="I160" i="54"/>
  <c r="H160" i="54"/>
  <c r="G160" i="54"/>
  <c r="F160" i="54"/>
  <c r="E160" i="54"/>
  <c r="D160" i="54"/>
  <c r="C160" i="54"/>
  <c r="O159" i="54"/>
  <c r="G159" i="37" s="1"/>
  <c r="O158" i="54"/>
  <c r="G158" i="37" s="1"/>
  <c r="O157" i="54"/>
  <c r="G157" i="37" s="1"/>
  <c r="N156" i="54"/>
  <c r="M156" i="54"/>
  <c r="L156" i="54"/>
  <c r="L155" i="54" s="1"/>
  <c r="K156" i="54"/>
  <c r="J156" i="54"/>
  <c r="I156" i="54"/>
  <c r="H156" i="54"/>
  <c r="G156" i="54"/>
  <c r="F156" i="54"/>
  <c r="E156" i="54"/>
  <c r="D156" i="54"/>
  <c r="C156" i="54"/>
  <c r="O154" i="54"/>
  <c r="G154" i="37" s="1"/>
  <c r="N153" i="54"/>
  <c r="M153" i="54"/>
  <c r="L153" i="54"/>
  <c r="K153" i="54"/>
  <c r="J153" i="54"/>
  <c r="I153" i="54"/>
  <c r="H153" i="54"/>
  <c r="G153" i="54"/>
  <c r="F153" i="54"/>
  <c r="E153" i="54"/>
  <c r="D153" i="54"/>
  <c r="C153" i="54"/>
  <c r="O151" i="54"/>
  <c r="G151" i="37" s="1"/>
  <c r="O150" i="54"/>
  <c r="G150" i="37" s="1"/>
  <c r="O149" i="54"/>
  <c r="G149" i="37" s="1"/>
  <c r="O148" i="54"/>
  <c r="G148" i="37" s="1"/>
  <c r="O147" i="54"/>
  <c r="G147" i="37" s="1"/>
  <c r="O146" i="54"/>
  <c r="G146" i="37" s="1"/>
  <c r="O145" i="54"/>
  <c r="G145" i="37" s="1"/>
  <c r="O144" i="54"/>
  <c r="G144" i="37" s="1"/>
  <c r="O143" i="54"/>
  <c r="G143" i="37" s="1"/>
  <c r="O142" i="54"/>
  <c r="G142" i="37" s="1"/>
  <c r="O141" i="54"/>
  <c r="G141" i="37" s="1"/>
  <c r="N140" i="54"/>
  <c r="M140" i="54"/>
  <c r="L140" i="54"/>
  <c r="K140" i="54"/>
  <c r="J140" i="54"/>
  <c r="I140" i="54"/>
  <c r="H140" i="54"/>
  <c r="G140" i="54"/>
  <c r="F140" i="54"/>
  <c r="E140" i="54"/>
  <c r="D140" i="54"/>
  <c r="C140" i="54"/>
  <c r="O139" i="54"/>
  <c r="G139" i="37" s="1"/>
  <c r="O138" i="54"/>
  <c r="G138" i="37" s="1"/>
  <c r="O137" i="54"/>
  <c r="G137" i="37" s="1"/>
  <c r="O136" i="54"/>
  <c r="G136" i="37" s="1"/>
  <c r="O135" i="54"/>
  <c r="G135" i="37" s="1"/>
  <c r="O134" i="54"/>
  <c r="G134" i="37" s="1"/>
  <c r="O133" i="54"/>
  <c r="G133" i="37" s="1"/>
  <c r="O132" i="54"/>
  <c r="G132" i="37" s="1"/>
  <c r="O131" i="54"/>
  <c r="G131" i="37" s="1"/>
  <c r="N130" i="54"/>
  <c r="M130" i="54"/>
  <c r="L130" i="54"/>
  <c r="K130" i="54"/>
  <c r="J130" i="54"/>
  <c r="I130" i="54"/>
  <c r="H130" i="54"/>
  <c r="G130" i="54"/>
  <c r="F130" i="54"/>
  <c r="E130" i="54"/>
  <c r="D130" i="54"/>
  <c r="C130" i="54"/>
  <c r="O129" i="54"/>
  <c r="G129" i="37" s="1"/>
  <c r="O128" i="54"/>
  <c r="G128" i="37" s="1"/>
  <c r="O127" i="54"/>
  <c r="G127" i="37" s="1"/>
  <c r="O126" i="54"/>
  <c r="G126" i="37" s="1"/>
  <c r="O125" i="54"/>
  <c r="G125" i="37" s="1"/>
  <c r="O124" i="54"/>
  <c r="G124" i="37" s="1"/>
  <c r="O123" i="54"/>
  <c r="G123" i="37" s="1"/>
  <c r="O122" i="54"/>
  <c r="G122" i="37" s="1"/>
  <c r="O121" i="54"/>
  <c r="G121" i="37" s="1"/>
  <c r="N120" i="54"/>
  <c r="M120" i="54"/>
  <c r="L120" i="54"/>
  <c r="K120" i="54"/>
  <c r="J120" i="54"/>
  <c r="I120" i="54"/>
  <c r="H120" i="54"/>
  <c r="G120" i="54"/>
  <c r="F120" i="54"/>
  <c r="E120" i="54"/>
  <c r="D120" i="54"/>
  <c r="C120" i="54"/>
  <c r="O119" i="54"/>
  <c r="G119" i="37" s="1"/>
  <c r="O118" i="54"/>
  <c r="G118" i="37" s="1"/>
  <c r="O117" i="54"/>
  <c r="G117" i="37" s="1"/>
  <c r="O116" i="54"/>
  <c r="G116" i="37" s="1"/>
  <c r="O115" i="54"/>
  <c r="G115" i="37" s="1"/>
  <c r="O114" i="54"/>
  <c r="G114" i="37" s="1"/>
  <c r="O113" i="54"/>
  <c r="G113" i="37" s="1"/>
  <c r="O112" i="54"/>
  <c r="G112" i="37" s="1"/>
  <c r="O111" i="54"/>
  <c r="G111" i="37" s="1"/>
  <c r="N110" i="54"/>
  <c r="M110" i="54"/>
  <c r="L110" i="54"/>
  <c r="K110" i="54"/>
  <c r="J110" i="54"/>
  <c r="I110" i="54"/>
  <c r="H110" i="54"/>
  <c r="G110" i="54"/>
  <c r="F110" i="54"/>
  <c r="E110" i="54"/>
  <c r="D110" i="54"/>
  <c r="C110" i="54"/>
  <c r="O108" i="54"/>
  <c r="G108" i="37" s="1"/>
  <c r="N107" i="54"/>
  <c r="M107" i="54"/>
  <c r="L107" i="54"/>
  <c r="K107" i="54"/>
  <c r="J107" i="54"/>
  <c r="I107" i="54"/>
  <c r="H107" i="54"/>
  <c r="G107" i="54"/>
  <c r="F107" i="54"/>
  <c r="E107" i="54"/>
  <c r="D107" i="54"/>
  <c r="C107" i="54"/>
  <c r="O106" i="54"/>
  <c r="G106" i="37" s="1"/>
  <c r="O105" i="54"/>
  <c r="G105" i="37" s="1"/>
  <c r="O104" i="54"/>
  <c r="G104" i="37" s="1"/>
  <c r="O103" i="54"/>
  <c r="G103" i="37" s="1"/>
  <c r="O102" i="54"/>
  <c r="G102" i="37" s="1"/>
  <c r="O101" i="54"/>
  <c r="G101" i="37" s="1"/>
  <c r="O100" i="54"/>
  <c r="G100" i="37" s="1"/>
  <c r="O99" i="54"/>
  <c r="G99" i="37" s="1"/>
  <c r="N98" i="54"/>
  <c r="M98" i="54"/>
  <c r="L98" i="54"/>
  <c r="K98" i="54"/>
  <c r="J98" i="54"/>
  <c r="I98" i="54"/>
  <c r="H98" i="54"/>
  <c r="G98" i="54"/>
  <c r="F98" i="54"/>
  <c r="E98" i="54"/>
  <c r="D98" i="54"/>
  <c r="C98" i="54"/>
  <c r="O97" i="54"/>
  <c r="G97" i="37" s="1"/>
  <c r="N96" i="54"/>
  <c r="M96" i="54"/>
  <c r="L96" i="54"/>
  <c r="K96" i="54"/>
  <c r="J96" i="54"/>
  <c r="I96" i="54"/>
  <c r="H96" i="54"/>
  <c r="G96" i="54"/>
  <c r="F96" i="54"/>
  <c r="E96" i="54"/>
  <c r="D96" i="54"/>
  <c r="C96" i="54"/>
  <c r="O95" i="54"/>
  <c r="G95" i="37" s="1"/>
  <c r="O94" i="54"/>
  <c r="G94" i="37" s="1"/>
  <c r="O93" i="54"/>
  <c r="G93" i="37" s="1"/>
  <c r="N92" i="54"/>
  <c r="M92" i="54"/>
  <c r="L92" i="54"/>
  <c r="K92" i="54"/>
  <c r="J92" i="54"/>
  <c r="I92" i="54"/>
  <c r="H92" i="54"/>
  <c r="G92" i="54"/>
  <c r="F92" i="54"/>
  <c r="E92" i="54"/>
  <c r="D92" i="54"/>
  <c r="C92" i="54"/>
  <c r="O91" i="54"/>
  <c r="G91" i="37" s="1"/>
  <c r="O90" i="54"/>
  <c r="G90" i="37" s="1"/>
  <c r="N89" i="54"/>
  <c r="M89" i="54"/>
  <c r="L89" i="54"/>
  <c r="K89" i="54"/>
  <c r="J89" i="54"/>
  <c r="I89" i="54"/>
  <c r="H89" i="54"/>
  <c r="G89" i="54"/>
  <c r="F89" i="54"/>
  <c r="E89" i="54"/>
  <c r="D89" i="54"/>
  <c r="C89" i="54"/>
  <c r="O88" i="54"/>
  <c r="G88" i="37" s="1"/>
  <c r="N87" i="54"/>
  <c r="M87" i="54"/>
  <c r="L87" i="54"/>
  <c r="K87" i="54"/>
  <c r="J87" i="54"/>
  <c r="I87" i="54"/>
  <c r="H87" i="54"/>
  <c r="G87" i="54"/>
  <c r="F87" i="54"/>
  <c r="E87" i="54"/>
  <c r="D87" i="54"/>
  <c r="C87" i="54"/>
  <c r="O86" i="54"/>
  <c r="G86" i="37" s="1"/>
  <c r="O85" i="54"/>
  <c r="G85" i="37" s="1"/>
  <c r="O84" i="54"/>
  <c r="G84" i="37" s="1"/>
  <c r="O83" i="54"/>
  <c r="G83" i="37" s="1"/>
  <c r="N82" i="54"/>
  <c r="M82" i="54"/>
  <c r="L82" i="54"/>
  <c r="K82" i="54"/>
  <c r="J82" i="54"/>
  <c r="I82" i="54"/>
  <c r="H82" i="54"/>
  <c r="G82" i="54"/>
  <c r="F82" i="54"/>
  <c r="E82" i="54"/>
  <c r="D82" i="54"/>
  <c r="C82" i="54"/>
  <c r="O81" i="54"/>
  <c r="G81" i="37" s="1"/>
  <c r="O80" i="54"/>
  <c r="G80" i="37" s="1"/>
  <c r="O79" i="54"/>
  <c r="G79" i="37" s="1"/>
  <c r="O78" i="54"/>
  <c r="G78" i="37" s="1"/>
  <c r="O77" i="54"/>
  <c r="G77" i="37" s="1"/>
  <c r="N76" i="54"/>
  <c r="M76" i="54"/>
  <c r="L76" i="54"/>
  <c r="K76" i="54"/>
  <c r="K75" i="54" s="1"/>
  <c r="J76" i="54"/>
  <c r="I76" i="54"/>
  <c r="H76" i="54"/>
  <c r="G76" i="54"/>
  <c r="F76" i="54"/>
  <c r="E76" i="54"/>
  <c r="D76" i="54"/>
  <c r="C76" i="54"/>
  <c r="O74" i="54"/>
  <c r="G74" i="37" s="1"/>
  <c r="N73" i="54"/>
  <c r="M73" i="54"/>
  <c r="L73" i="54"/>
  <c r="K73" i="54"/>
  <c r="J73" i="54"/>
  <c r="I73" i="54"/>
  <c r="H73" i="54"/>
  <c r="G73" i="54"/>
  <c r="F73" i="54"/>
  <c r="E73" i="54"/>
  <c r="D73" i="54"/>
  <c r="C73" i="54"/>
  <c r="O72" i="54"/>
  <c r="G72" i="37" s="1"/>
  <c r="N71" i="54"/>
  <c r="M71" i="54"/>
  <c r="L71" i="54"/>
  <c r="K71" i="54"/>
  <c r="J71" i="54"/>
  <c r="I71" i="54"/>
  <c r="H71" i="54"/>
  <c r="G71" i="54"/>
  <c r="F71" i="54"/>
  <c r="E71" i="54"/>
  <c r="D71" i="54"/>
  <c r="C71" i="54"/>
  <c r="O69" i="54"/>
  <c r="G69" i="37" s="1"/>
  <c r="O68" i="54"/>
  <c r="G68" i="37" s="1"/>
  <c r="O67" i="54"/>
  <c r="G67" i="37" s="1"/>
  <c r="N66" i="54"/>
  <c r="M66" i="54"/>
  <c r="L66" i="54"/>
  <c r="K66" i="54"/>
  <c r="J66" i="54"/>
  <c r="I66" i="54"/>
  <c r="H66" i="54"/>
  <c r="G66" i="54"/>
  <c r="F66" i="54"/>
  <c r="E66" i="54"/>
  <c r="D66" i="54"/>
  <c r="C66" i="54"/>
  <c r="O65" i="54"/>
  <c r="G65" i="37" s="1"/>
  <c r="O64" i="54"/>
  <c r="G64" i="37" s="1"/>
  <c r="O63" i="54"/>
  <c r="G63" i="37" s="1"/>
  <c r="O62" i="54"/>
  <c r="G62" i="37" s="1"/>
  <c r="O61" i="54"/>
  <c r="G61" i="37" s="1"/>
  <c r="N60" i="54"/>
  <c r="M60" i="54"/>
  <c r="L60" i="54"/>
  <c r="K60" i="54"/>
  <c r="J60" i="54"/>
  <c r="I60" i="54"/>
  <c r="H60" i="54"/>
  <c r="G60" i="54"/>
  <c r="F60" i="54"/>
  <c r="E60" i="54"/>
  <c r="D60" i="54"/>
  <c r="C60" i="54"/>
  <c r="O59" i="54"/>
  <c r="G59" i="37" s="1"/>
  <c r="O58" i="54"/>
  <c r="G58" i="37" s="1"/>
  <c r="N57" i="54"/>
  <c r="M57" i="54"/>
  <c r="L57" i="54"/>
  <c r="K57" i="54"/>
  <c r="J57" i="54"/>
  <c r="I57" i="54"/>
  <c r="H57" i="54"/>
  <c r="G57" i="54"/>
  <c r="F57" i="54"/>
  <c r="E57" i="54"/>
  <c r="D57" i="54"/>
  <c r="C57" i="54"/>
  <c r="O56" i="54"/>
  <c r="G56" i="37" s="1"/>
  <c r="O55" i="54"/>
  <c r="G55" i="37" s="1"/>
  <c r="O54" i="54"/>
  <c r="G54" i="37" s="1"/>
  <c r="O53" i="54"/>
  <c r="G53" i="37" s="1"/>
  <c r="O52" i="54"/>
  <c r="G52" i="37" s="1"/>
  <c r="O51" i="54"/>
  <c r="G51" i="37" s="1"/>
  <c r="O50" i="54"/>
  <c r="G50" i="37" s="1"/>
  <c r="N49" i="54"/>
  <c r="M49" i="54"/>
  <c r="L49" i="54"/>
  <c r="K49" i="54"/>
  <c r="J49" i="54"/>
  <c r="I49" i="54"/>
  <c r="H49" i="54"/>
  <c r="G49" i="54"/>
  <c r="F49" i="54"/>
  <c r="E49" i="54"/>
  <c r="D49" i="54"/>
  <c r="C49" i="54"/>
  <c r="O48" i="54"/>
  <c r="G48" i="37" s="1"/>
  <c r="O47" i="54"/>
  <c r="G47" i="37" s="1"/>
  <c r="O46" i="54"/>
  <c r="G46" i="37" s="1"/>
  <c r="O45" i="54"/>
  <c r="G45" i="37" s="1"/>
  <c r="O44" i="54"/>
  <c r="G44" i="37" s="1"/>
  <c r="O43" i="54"/>
  <c r="G43" i="37" s="1"/>
  <c r="O42" i="54"/>
  <c r="G42" i="37" s="1"/>
  <c r="O41" i="54"/>
  <c r="G41" i="37" s="1"/>
  <c r="O40" i="54"/>
  <c r="G40" i="37" s="1"/>
  <c r="N39" i="54"/>
  <c r="M39" i="54"/>
  <c r="L39" i="54"/>
  <c r="K39" i="54"/>
  <c r="J39" i="54"/>
  <c r="I39" i="54"/>
  <c r="H39" i="54"/>
  <c r="G39" i="54"/>
  <c r="F39" i="54"/>
  <c r="E39" i="54"/>
  <c r="D39" i="54"/>
  <c r="C39" i="54"/>
  <c r="O38" i="54"/>
  <c r="G38" i="37" s="1"/>
  <c r="O37" i="54"/>
  <c r="G37" i="37" s="1"/>
  <c r="O36" i="54"/>
  <c r="G36" i="37" s="1"/>
  <c r="O35" i="54"/>
  <c r="G35" i="37" s="1"/>
  <c r="O34" i="54"/>
  <c r="G34" i="37" s="1"/>
  <c r="O33" i="54"/>
  <c r="G33" i="37" s="1"/>
  <c r="O32" i="54"/>
  <c r="G32" i="37" s="1"/>
  <c r="O31" i="54"/>
  <c r="G31" i="37" s="1"/>
  <c r="O30" i="54"/>
  <c r="G30" i="37" s="1"/>
  <c r="N29" i="54"/>
  <c r="M29" i="54"/>
  <c r="L29" i="54"/>
  <c r="K29" i="54"/>
  <c r="J29" i="54"/>
  <c r="I29" i="54"/>
  <c r="H29" i="54"/>
  <c r="G29" i="54"/>
  <c r="F29" i="54"/>
  <c r="E29" i="54"/>
  <c r="D29" i="54"/>
  <c r="C29" i="54"/>
  <c r="O28" i="54"/>
  <c r="G28" i="37" s="1"/>
  <c r="O27" i="54"/>
  <c r="G27" i="37" s="1"/>
  <c r="O26" i="54"/>
  <c r="G26" i="37" s="1"/>
  <c r="N25" i="54"/>
  <c r="M25" i="54"/>
  <c r="L25" i="54"/>
  <c r="K25" i="54"/>
  <c r="J25" i="54"/>
  <c r="I25" i="54"/>
  <c r="H25" i="54"/>
  <c r="G25" i="54"/>
  <c r="F25" i="54"/>
  <c r="E25" i="54"/>
  <c r="D25" i="54"/>
  <c r="C25" i="54"/>
  <c r="O24" i="54"/>
  <c r="G24" i="37" s="1"/>
  <c r="O23" i="54"/>
  <c r="G23" i="37" s="1"/>
  <c r="O22" i="54"/>
  <c r="G22" i="37" s="1"/>
  <c r="O21" i="54"/>
  <c r="G21" i="37" s="1"/>
  <c r="O20" i="54"/>
  <c r="G20" i="37" s="1"/>
  <c r="O19" i="54"/>
  <c r="G19" i="37" s="1"/>
  <c r="O18" i="54"/>
  <c r="G18" i="37" s="1"/>
  <c r="O17" i="54"/>
  <c r="G17" i="37" s="1"/>
  <c r="N16" i="54"/>
  <c r="M16" i="54"/>
  <c r="L16" i="54"/>
  <c r="K16" i="54"/>
  <c r="J16" i="54"/>
  <c r="I16" i="54"/>
  <c r="H16" i="54"/>
  <c r="G16" i="54"/>
  <c r="F16" i="54"/>
  <c r="E16" i="54"/>
  <c r="D16" i="54"/>
  <c r="C16" i="54"/>
  <c r="O267" i="53"/>
  <c r="Q267" i="37" s="1"/>
  <c r="N266" i="53"/>
  <c r="M266" i="53"/>
  <c r="L266" i="53"/>
  <c r="K266" i="53"/>
  <c r="J266" i="53"/>
  <c r="I266" i="53"/>
  <c r="H266" i="53"/>
  <c r="G266" i="53"/>
  <c r="F266" i="53"/>
  <c r="E266" i="53"/>
  <c r="D266" i="53"/>
  <c r="C266" i="53"/>
  <c r="O265" i="53"/>
  <c r="Q265" i="37" s="1"/>
  <c r="O264" i="53"/>
  <c r="Q264" i="37" s="1"/>
  <c r="O263" i="53"/>
  <c r="Q263" i="37" s="1"/>
  <c r="N262" i="53"/>
  <c r="M262" i="53"/>
  <c r="L262" i="53"/>
  <c r="K262" i="53"/>
  <c r="J262" i="53"/>
  <c r="I262" i="53"/>
  <c r="H262" i="53"/>
  <c r="G262" i="53"/>
  <c r="F262" i="53"/>
  <c r="E262" i="53"/>
  <c r="D262" i="53"/>
  <c r="C262" i="53"/>
  <c r="O261" i="53"/>
  <c r="Q261" i="37" s="1"/>
  <c r="O260" i="53"/>
  <c r="Q260" i="37" s="1"/>
  <c r="O259" i="53"/>
  <c r="Q259" i="37" s="1"/>
  <c r="O258" i="53"/>
  <c r="Q258" i="37" s="1"/>
  <c r="N257" i="53"/>
  <c r="M257" i="53"/>
  <c r="L257" i="53"/>
  <c r="L256" i="53" s="1"/>
  <c r="L255" i="53" s="1"/>
  <c r="K257" i="53"/>
  <c r="J257" i="53"/>
  <c r="I257" i="53"/>
  <c r="H257" i="53"/>
  <c r="G257" i="53"/>
  <c r="F257" i="53"/>
  <c r="E257" i="53"/>
  <c r="D257" i="53"/>
  <c r="D256" i="53" s="1"/>
  <c r="D255" i="53" s="1"/>
  <c r="C257" i="53"/>
  <c r="C256" i="53" s="1"/>
  <c r="C255" i="53" s="1"/>
  <c r="O254" i="53"/>
  <c r="Q254" i="37" s="1"/>
  <c r="O253" i="53"/>
  <c r="Q253" i="37" s="1"/>
  <c r="O252" i="53"/>
  <c r="Q252" i="37" s="1"/>
  <c r="O251" i="53"/>
  <c r="Q251" i="37" s="1"/>
  <c r="O250" i="53"/>
  <c r="Q250" i="37" s="1"/>
  <c r="O249" i="53"/>
  <c r="Q249" i="37" s="1"/>
  <c r="O248" i="53"/>
  <c r="Q248" i="37" s="1"/>
  <c r="O246" i="53"/>
  <c r="Q246" i="37" s="1"/>
  <c r="O245" i="53"/>
  <c r="Q245" i="37" s="1"/>
  <c r="O244" i="53"/>
  <c r="Q244" i="37" s="1"/>
  <c r="O243" i="53"/>
  <c r="Q243" i="37" s="1"/>
  <c r="O242" i="53"/>
  <c r="Q242" i="37" s="1"/>
  <c r="N241" i="53"/>
  <c r="M241" i="53"/>
  <c r="L241" i="53"/>
  <c r="K241" i="53"/>
  <c r="J241" i="53"/>
  <c r="I241" i="53"/>
  <c r="H241" i="53"/>
  <c r="G241" i="53"/>
  <c r="F241" i="53"/>
  <c r="E241" i="53"/>
  <c r="D241" i="53"/>
  <c r="C241" i="53"/>
  <c r="O240" i="53"/>
  <c r="Q240" i="37" s="1"/>
  <c r="O239" i="53"/>
  <c r="Q239" i="37" s="1"/>
  <c r="O238" i="53"/>
  <c r="Q238" i="37" s="1"/>
  <c r="O237" i="53"/>
  <c r="Q237" i="37" s="1"/>
  <c r="O236" i="53"/>
  <c r="Q236" i="37" s="1"/>
  <c r="N235" i="53"/>
  <c r="M235" i="53"/>
  <c r="L235" i="53"/>
  <c r="K235" i="53"/>
  <c r="J235" i="53"/>
  <c r="I235" i="53"/>
  <c r="H235" i="53"/>
  <c r="G235" i="53"/>
  <c r="F235" i="53"/>
  <c r="E235" i="53"/>
  <c r="D235" i="53"/>
  <c r="C235" i="53"/>
  <c r="O234" i="53"/>
  <c r="Q234" i="37" s="1"/>
  <c r="N233" i="53"/>
  <c r="M233" i="53"/>
  <c r="L233" i="53"/>
  <c r="K233" i="53"/>
  <c r="J233" i="53"/>
  <c r="I233" i="53"/>
  <c r="H233" i="53"/>
  <c r="G233" i="53"/>
  <c r="F233" i="53"/>
  <c r="E233" i="53"/>
  <c r="D233" i="53"/>
  <c r="C233" i="53"/>
  <c r="O232" i="53"/>
  <c r="Q232" i="37" s="1"/>
  <c r="N231" i="53"/>
  <c r="M231" i="53"/>
  <c r="L231" i="53"/>
  <c r="K231" i="53"/>
  <c r="J231" i="53"/>
  <c r="I231" i="53"/>
  <c r="H231" i="53"/>
  <c r="G231" i="53"/>
  <c r="F231" i="53"/>
  <c r="E231" i="53"/>
  <c r="D231" i="53"/>
  <c r="C231" i="53"/>
  <c r="O230" i="53"/>
  <c r="Q230" i="37" s="1"/>
  <c r="O229" i="53"/>
  <c r="Q229" i="37" s="1"/>
  <c r="O228" i="53"/>
  <c r="Q228" i="37" s="1"/>
  <c r="O227" i="53"/>
  <c r="Q227" i="37" s="1"/>
  <c r="O226" i="53"/>
  <c r="Q226" i="37" s="1"/>
  <c r="N225" i="53"/>
  <c r="M225" i="53"/>
  <c r="L225" i="53"/>
  <c r="K225" i="53"/>
  <c r="J225" i="53"/>
  <c r="I225" i="53"/>
  <c r="H225" i="53"/>
  <c r="G225" i="53"/>
  <c r="F225" i="53"/>
  <c r="E225" i="53"/>
  <c r="D225" i="53"/>
  <c r="C225" i="53"/>
  <c r="O224" i="53"/>
  <c r="Q224" i="37" s="1"/>
  <c r="O223" i="53"/>
  <c r="Q223" i="37" s="1"/>
  <c r="O222" i="53"/>
  <c r="Q222" i="37" s="1"/>
  <c r="O221" i="53"/>
  <c r="Q221" i="37" s="1"/>
  <c r="O220" i="53"/>
  <c r="Q220" i="37" s="1"/>
  <c r="N219" i="53"/>
  <c r="M219" i="53"/>
  <c r="L219" i="53"/>
  <c r="K219" i="53"/>
  <c r="J219" i="53"/>
  <c r="I219" i="53"/>
  <c r="H219" i="53"/>
  <c r="G219" i="53"/>
  <c r="F219" i="53"/>
  <c r="E219" i="53"/>
  <c r="D219" i="53"/>
  <c r="C219" i="53"/>
  <c r="O218" i="53"/>
  <c r="Q218" i="37" s="1"/>
  <c r="N217" i="53"/>
  <c r="M217" i="53"/>
  <c r="L217" i="53"/>
  <c r="K217" i="53"/>
  <c r="J217" i="53"/>
  <c r="I217" i="53"/>
  <c r="H217" i="53"/>
  <c r="G217" i="53"/>
  <c r="F217" i="53"/>
  <c r="E217" i="53"/>
  <c r="D217" i="53"/>
  <c r="C217" i="53"/>
  <c r="O216" i="53"/>
  <c r="Q216" i="37" s="1"/>
  <c r="O215" i="53"/>
  <c r="Q215" i="37" s="1"/>
  <c r="O214" i="53"/>
  <c r="Q214" i="37" s="1"/>
  <c r="O213" i="53"/>
  <c r="Q213" i="37" s="1"/>
  <c r="O212" i="53"/>
  <c r="Q212" i="37" s="1"/>
  <c r="N211" i="53"/>
  <c r="M211" i="53"/>
  <c r="L211" i="53"/>
  <c r="K211" i="53"/>
  <c r="J211" i="53"/>
  <c r="I211" i="53"/>
  <c r="H211" i="53"/>
  <c r="G211" i="53"/>
  <c r="F211" i="53"/>
  <c r="E211" i="53"/>
  <c r="D211" i="53"/>
  <c r="C211" i="53"/>
  <c r="O210" i="53"/>
  <c r="Q210" i="37" s="1"/>
  <c r="O209" i="53"/>
  <c r="Q209" i="37" s="1"/>
  <c r="O208" i="53"/>
  <c r="Q208" i="37" s="1"/>
  <c r="O207" i="53"/>
  <c r="Q207" i="37" s="1"/>
  <c r="O206" i="53"/>
  <c r="Q206" i="37" s="1"/>
  <c r="N205" i="53"/>
  <c r="M205" i="53"/>
  <c r="L205" i="53"/>
  <c r="K205" i="53"/>
  <c r="J205" i="53"/>
  <c r="I205" i="53"/>
  <c r="H205" i="53"/>
  <c r="G205" i="53"/>
  <c r="F205" i="53"/>
  <c r="E205" i="53"/>
  <c r="D205" i="53"/>
  <c r="C205" i="53"/>
  <c r="O204" i="53"/>
  <c r="Q204" i="37" s="1"/>
  <c r="O203" i="53"/>
  <c r="Q203" i="37" s="1"/>
  <c r="O202" i="53"/>
  <c r="Q202" i="37" s="1"/>
  <c r="O201" i="53"/>
  <c r="Q201" i="37" s="1"/>
  <c r="O200" i="53"/>
  <c r="Q200" i="37" s="1"/>
  <c r="N199" i="53"/>
  <c r="M199" i="53"/>
  <c r="L199" i="53"/>
  <c r="K199" i="53"/>
  <c r="J199" i="53"/>
  <c r="I199" i="53"/>
  <c r="H199" i="53"/>
  <c r="G199" i="53"/>
  <c r="F199" i="53"/>
  <c r="E199" i="53"/>
  <c r="E198" i="53" s="1"/>
  <c r="D199" i="53"/>
  <c r="C199" i="53"/>
  <c r="O197" i="53"/>
  <c r="Q197" i="37" s="1"/>
  <c r="O196" i="53"/>
  <c r="Q196" i="37" s="1"/>
  <c r="O195" i="53"/>
  <c r="Q195" i="37" s="1"/>
  <c r="O194" i="53"/>
  <c r="Q194" i="37" s="1"/>
  <c r="O193" i="53"/>
  <c r="Q193" i="37" s="1"/>
  <c r="O192" i="53"/>
  <c r="Q192" i="37" s="1"/>
  <c r="O191" i="53"/>
  <c r="Q191" i="37" s="1"/>
  <c r="N190" i="53"/>
  <c r="M190" i="53"/>
  <c r="L190" i="53"/>
  <c r="K190" i="53"/>
  <c r="J190" i="53"/>
  <c r="I190" i="53"/>
  <c r="H190" i="53"/>
  <c r="G190" i="53"/>
  <c r="F190" i="53"/>
  <c r="E190" i="53"/>
  <c r="D190" i="53"/>
  <c r="C190" i="53"/>
  <c r="O189" i="53"/>
  <c r="Q189" i="37" s="1"/>
  <c r="N188" i="53"/>
  <c r="M188" i="53"/>
  <c r="L188" i="53"/>
  <c r="K188" i="53"/>
  <c r="J188" i="53"/>
  <c r="I188" i="53"/>
  <c r="H188" i="53"/>
  <c r="G188" i="53"/>
  <c r="F188" i="53"/>
  <c r="E188" i="53"/>
  <c r="O188" i="53" s="1"/>
  <c r="Q188" i="37" s="1"/>
  <c r="D188" i="53"/>
  <c r="C188" i="53"/>
  <c r="O187" i="53"/>
  <c r="Q187" i="37" s="1"/>
  <c r="N186" i="53"/>
  <c r="M186" i="53"/>
  <c r="L186" i="53"/>
  <c r="K186" i="53"/>
  <c r="J186" i="53"/>
  <c r="I186" i="53"/>
  <c r="H186" i="53"/>
  <c r="G186" i="53"/>
  <c r="F186" i="53"/>
  <c r="E186" i="53"/>
  <c r="D186" i="53"/>
  <c r="C186" i="53"/>
  <c r="O185" i="53"/>
  <c r="Q185" i="37" s="1"/>
  <c r="O184" i="53"/>
  <c r="Q184" i="37" s="1"/>
  <c r="O183" i="53"/>
  <c r="Q183" i="37" s="1"/>
  <c r="O182" i="53"/>
  <c r="Q182" i="37" s="1"/>
  <c r="O181" i="53"/>
  <c r="Q181" i="37" s="1"/>
  <c r="O180" i="53"/>
  <c r="Q180" i="37" s="1"/>
  <c r="O179" i="53"/>
  <c r="Q179" i="37" s="1"/>
  <c r="O178" i="53"/>
  <c r="Q178" i="37" s="1"/>
  <c r="O177" i="53"/>
  <c r="Q177" i="37" s="1"/>
  <c r="N176" i="53"/>
  <c r="M176" i="53"/>
  <c r="L176" i="53"/>
  <c r="K176" i="53"/>
  <c r="J176" i="53"/>
  <c r="I176" i="53"/>
  <c r="H176" i="53"/>
  <c r="G176" i="53"/>
  <c r="F176" i="53"/>
  <c r="E176" i="53"/>
  <c r="D176" i="53"/>
  <c r="C176" i="53"/>
  <c r="O175" i="53"/>
  <c r="Q175" i="37" s="1"/>
  <c r="N174" i="53"/>
  <c r="M174" i="53"/>
  <c r="L174" i="53"/>
  <c r="K174" i="53"/>
  <c r="J174" i="53"/>
  <c r="I174" i="53"/>
  <c r="H174" i="53"/>
  <c r="G174" i="53"/>
  <c r="F174" i="53"/>
  <c r="E174" i="53"/>
  <c r="D174" i="53"/>
  <c r="C174" i="53"/>
  <c r="O173" i="53"/>
  <c r="Q173" i="37" s="1"/>
  <c r="O172" i="53"/>
  <c r="Q172" i="37" s="1"/>
  <c r="O171" i="53"/>
  <c r="Q171" i="37" s="1"/>
  <c r="N170" i="53"/>
  <c r="M170" i="53"/>
  <c r="L170" i="53"/>
  <c r="K170" i="53"/>
  <c r="J170" i="53"/>
  <c r="I170" i="53"/>
  <c r="H170" i="53"/>
  <c r="G170" i="53"/>
  <c r="F170" i="53"/>
  <c r="E170" i="53"/>
  <c r="D170" i="53"/>
  <c r="C170" i="53"/>
  <c r="O169" i="53"/>
  <c r="Q169" i="37" s="1"/>
  <c r="O168" i="53"/>
  <c r="Q168" i="37" s="1"/>
  <c r="N167" i="53"/>
  <c r="M167" i="53"/>
  <c r="L167" i="53"/>
  <c r="K167" i="53"/>
  <c r="J167" i="53"/>
  <c r="I167" i="53"/>
  <c r="H167" i="53"/>
  <c r="G167" i="53"/>
  <c r="F167" i="53"/>
  <c r="E167" i="53"/>
  <c r="D167" i="53"/>
  <c r="C167" i="53"/>
  <c r="O166" i="53"/>
  <c r="Q166" i="37" s="1"/>
  <c r="N165" i="53"/>
  <c r="M165" i="53"/>
  <c r="L165" i="53"/>
  <c r="K165" i="53"/>
  <c r="J165" i="53"/>
  <c r="I165" i="53"/>
  <c r="H165" i="53"/>
  <c r="G165" i="53"/>
  <c r="F165" i="53"/>
  <c r="E165" i="53"/>
  <c r="D165" i="53"/>
  <c r="C165" i="53"/>
  <c r="O164" i="53"/>
  <c r="Q164" i="37" s="1"/>
  <c r="O163" i="53"/>
  <c r="Q163" i="37" s="1"/>
  <c r="O162" i="53"/>
  <c r="Q162" i="37" s="1"/>
  <c r="O161" i="53"/>
  <c r="Q161" i="37" s="1"/>
  <c r="N160" i="53"/>
  <c r="M160" i="53"/>
  <c r="L160" i="53"/>
  <c r="K160" i="53"/>
  <c r="J160" i="53"/>
  <c r="I160" i="53"/>
  <c r="H160" i="53"/>
  <c r="G160" i="53"/>
  <c r="F160" i="53"/>
  <c r="E160" i="53"/>
  <c r="D160" i="53"/>
  <c r="C160" i="53"/>
  <c r="O159" i="53"/>
  <c r="Q159" i="37" s="1"/>
  <c r="O158" i="53"/>
  <c r="Q158" i="37" s="1"/>
  <c r="O157" i="53"/>
  <c r="Q157" i="37" s="1"/>
  <c r="N156" i="53"/>
  <c r="M156" i="53"/>
  <c r="L156" i="53"/>
  <c r="L155" i="53"/>
  <c r="K156" i="53"/>
  <c r="J156" i="53"/>
  <c r="J155" i="53" s="1"/>
  <c r="I156" i="53"/>
  <c r="I155" i="53" s="1"/>
  <c r="H156" i="53"/>
  <c r="H155" i="53" s="1"/>
  <c r="G156" i="53"/>
  <c r="G155" i="53" s="1"/>
  <c r="F156" i="53"/>
  <c r="E156" i="53"/>
  <c r="D156" i="53"/>
  <c r="C156" i="53"/>
  <c r="O154" i="53"/>
  <c r="Q154" i="37" s="1"/>
  <c r="N153" i="53"/>
  <c r="M153" i="53"/>
  <c r="L153" i="53"/>
  <c r="K153" i="53"/>
  <c r="J153" i="53"/>
  <c r="I153" i="53"/>
  <c r="H153" i="53"/>
  <c r="G153" i="53"/>
  <c r="F153" i="53"/>
  <c r="E153" i="53"/>
  <c r="D153" i="53"/>
  <c r="C153" i="53"/>
  <c r="O151" i="53"/>
  <c r="Q151" i="37" s="1"/>
  <c r="O150" i="53"/>
  <c r="Q150" i="37" s="1"/>
  <c r="O149" i="53"/>
  <c r="Q149" i="37" s="1"/>
  <c r="O148" i="53"/>
  <c r="Q148" i="37" s="1"/>
  <c r="O147" i="53"/>
  <c r="Q147" i="37" s="1"/>
  <c r="O146" i="53"/>
  <c r="Q146" i="37" s="1"/>
  <c r="O145" i="53"/>
  <c r="Q145" i="37" s="1"/>
  <c r="O144" i="53"/>
  <c r="Q144" i="37" s="1"/>
  <c r="O143" i="53"/>
  <c r="Q143" i="37" s="1"/>
  <c r="O142" i="53"/>
  <c r="Q142" i="37" s="1"/>
  <c r="O141" i="53"/>
  <c r="Q141" i="37" s="1"/>
  <c r="N140" i="53"/>
  <c r="M140" i="53"/>
  <c r="L140" i="53"/>
  <c r="K140" i="53"/>
  <c r="J140" i="53"/>
  <c r="I140" i="53"/>
  <c r="H140" i="53"/>
  <c r="G140" i="53"/>
  <c r="F140" i="53"/>
  <c r="E140" i="53"/>
  <c r="D140" i="53"/>
  <c r="C140" i="53"/>
  <c r="O139" i="53"/>
  <c r="Q139" i="37" s="1"/>
  <c r="O138" i="53"/>
  <c r="Q138" i="37" s="1"/>
  <c r="O137" i="53"/>
  <c r="Q137" i="37" s="1"/>
  <c r="O136" i="53"/>
  <c r="Q136" i="37" s="1"/>
  <c r="O135" i="53"/>
  <c r="Q135" i="37" s="1"/>
  <c r="O134" i="53"/>
  <c r="Q134" i="37" s="1"/>
  <c r="O133" i="53"/>
  <c r="Q133" i="37" s="1"/>
  <c r="O132" i="53"/>
  <c r="Q132" i="37" s="1"/>
  <c r="O131" i="53"/>
  <c r="Q131" i="37" s="1"/>
  <c r="N130" i="53"/>
  <c r="M130" i="53"/>
  <c r="L130" i="53"/>
  <c r="K130" i="53"/>
  <c r="J130" i="53"/>
  <c r="I130" i="53"/>
  <c r="H130" i="53"/>
  <c r="G130" i="53"/>
  <c r="F130" i="53"/>
  <c r="E130" i="53"/>
  <c r="D130" i="53"/>
  <c r="C130" i="53"/>
  <c r="O129" i="53"/>
  <c r="Q129" i="37" s="1"/>
  <c r="O128" i="53"/>
  <c r="Q128" i="37" s="1"/>
  <c r="O127" i="53"/>
  <c r="Q127" i="37" s="1"/>
  <c r="O126" i="53"/>
  <c r="Q126" i="37" s="1"/>
  <c r="O125" i="53"/>
  <c r="Q125" i="37" s="1"/>
  <c r="O124" i="53"/>
  <c r="Q124" i="37" s="1"/>
  <c r="O123" i="53"/>
  <c r="Q123" i="37" s="1"/>
  <c r="O122" i="53"/>
  <c r="Q122" i="37" s="1"/>
  <c r="O121" i="53"/>
  <c r="Q121" i="37" s="1"/>
  <c r="N120" i="53"/>
  <c r="M120" i="53"/>
  <c r="L120" i="53"/>
  <c r="K120" i="53"/>
  <c r="J120" i="53"/>
  <c r="I120" i="53"/>
  <c r="H120" i="53"/>
  <c r="G120" i="53"/>
  <c r="F120" i="53"/>
  <c r="E120" i="53"/>
  <c r="D120" i="53"/>
  <c r="C120" i="53"/>
  <c r="O119" i="53"/>
  <c r="Q119" i="37" s="1"/>
  <c r="O118" i="53"/>
  <c r="Q118" i="37" s="1"/>
  <c r="O117" i="53"/>
  <c r="Q117" i="37" s="1"/>
  <c r="O116" i="53"/>
  <c r="Q116" i="37" s="1"/>
  <c r="O115" i="53"/>
  <c r="Q115" i="37" s="1"/>
  <c r="O114" i="53"/>
  <c r="Q114" i="37" s="1"/>
  <c r="O113" i="53"/>
  <c r="Q113" i="37" s="1"/>
  <c r="O112" i="53"/>
  <c r="Q112" i="37" s="1"/>
  <c r="O111" i="53"/>
  <c r="Q111" i="37" s="1"/>
  <c r="N110" i="53"/>
  <c r="M110" i="53"/>
  <c r="L110" i="53"/>
  <c r="K110" i="53"/>
  <c r="J110" i="53"/>
  <c r="I110" i="53"/>
  <c r="H110" i="53"/>
  <c r="G110" i="53"/>
  <c r="F110" i="53"/>
  <c r="E110" i="53"/>
  <c r="D110" i="53"/>
  <c r="C110" i="53"/>
  <c r="O108" i="53"/>
  <c r="Q108" i="37" s="1"/>
  <c r="N107" i="53"/>
  <c r="M107" i="53"/>
  <c r="L107" i="53"/>
  <c r="K107" i="53"/>
  <c r="J107" i="53"/>
  <c r="I107" i="53"/>
  <c r="H107" i="53"/>
  <c r="G107" i="53"/>
  <c r="F107" i="53"/>
  <c r="E107" i="53"/>
  <c r="D107" i="53"/>
  <c r="C107" i="53"/>
  <c r="O106" i="53"/>
  <c r="Q106" i="37" s="1"/>
  <c r="O105" i="53"/>
  <c r="Q105" i="37" s="1"/>
  <c r="O104" i="53"/>
  <c r="Q104" i="37" s="1"/>
  <c r="O103" i="53"/>
  <c r="Q103" i="37" s="1"/>
  <c r="O102" i="53"/>
  <c r="Q102" i="37" s="1"/>
  <c r="O101" i="53"/>
  <c r="Q101" i="37" s="1"/>
  <c r="O100" i="53"/>
  <c r="Q100" i="37" s="1"/>
  <c r="O99" i="53"/>
  <c r="Q99" i="37" s="1"/>
  <c r="N98" i="53"/>
  <c r="M98" i="53"/>
  <c r="L98" i="53"/>
  <c r="K98" i="53"/>
  <c r="J98" i="53"/>
  <c r="I98" i="53"/>
  <c r="H98" i="53"/>
  <c r="G98" i="53"/>
  <c r="F98" i="53"/>
  <c r="O98" i="53" s="1"/>
  <c r="Q98" i="37" s="1"/>
  <c r="E98" i="53"/>
  <c r="D98" i="53"/>
  <c r="C98" i="53"/>
  <c r="O97" i="53"/>
  <c r="Q97" i="37" s="1"/>
  <c r="N96" i="53"/>
  <c r="M96" i="53"/>
  <c r="L96" i="53"/>
  <c r="K96" i="53"/>
  <c r="J96" i="53"/>
  <c r="I96" i="53"/>
  <c r="H96" i="53"/>
  <c r="G96" i="53"/>
  <c r="F96" i="53"/>
  <c r="E96" i="53"/>
  <c r="D96" i="53"/>
  <c r="C96" i="53"/>
  <c r="O95" i="53"/>
  <c r="Q95" i="37" s="1"/>
  <c r="O94" i="53"/>
  <c r="Q94" i="37" s="1"/>
  <c r="O93" i="53"/>
  <c r="Q93" i="37" s="1"/>
  <c r="N92" i="53"/>
  <c r="M92" i="53"/>
  <c r="L92" i="53"/>
  <c r="K92" i="53"/>
  <c r="J92" i="53"/>
  <c r="I92" i="53"/>
  <c r="H92" i="53"/>
  <c r="G92" i="53"/>
  <c r="F92" i="53"/>
  <c r="E92" i="53"/>
  <c r="D92" i="53"/>
  <c r="C92" i="53"/>
  <c r="O91" i="53"/>
  <c r="Q91" i="37" s="1"/>
  <c r="O90" i="53"/>
  <c r="Q90" i="37" s="1"/>
  <c r="N89" i="53"/>
  <c r="M89" i="53"/>
  <c r="L89" i="53"/>
  <c r="K89" i="53"/>
  <c r="J89" i="53"/>
  <c r="I89" i="53"/>
  <c r="H89" i="53"/>
  <c r="G89" i="53"/>
  <c r="F89" i="53"/>
  <c r="E89" i="53"/>
  <c r="D89" i="53"/>
  <c r="C89" i="53"/>
  <c r="O88" i="53"/>
  <c r="Q88" i="37" s="1"/>
  <c r="N87" i="53"/>
  <c r="M87" i="53"/>
  <c r="L87" i="53"/>
  <c r="K87" i="53"/>
  <c r="J87" i="53"/>
  <c r="I87" i="53"/>
  <c r="H87" i="53"/>
  <c r="G87" i="53"/>
  <c r="F87" i="53"/>
  <c r="E87" i="53"/>
  <c r="D87" i="53"/>
  <c r="C87" i="53"/>
  <c r="O86" i="53"/>
  <c r="Q86" i="37" s="1"/>
  <c r="O85" i="53"/>
  <c r="Q85" i="37" s="1"/>
  <c r="O84" i="53"/>
  <c r="Q84" i="37" s="1"/>
  <c r="O83" i="53"/>
  <c r="Q83" i="37" s="1"/>
  <c r="N82" i="53"/>
  <c r="M82" i="53"/>
  <c r="L82" i="53"/>
  <c r="K82" i="53"/>
  <c r="J82" i="53"/>
  <c r="I82" i="53"/>
  <c r="H82" i="53"/>
  <c r="G82" i="53"/>
  <c r="F82" i="53"/>
  <c r="E82" i="53"/>
  <c r="D82" i="53"/>
  <c r="C82" i="53"/>
  <c r="O81" i="53"/>
  <c r="Q81" i="37" s="1"/>
  <c r="O80" i="53"/>
  <c r="Q80" i="37" s="1"/>
  <c r="O79" i="53"/>
  <c r="Q79" i="37" s="1"/>
  <c r="O78" i="53"/>
  <c r="Q78" i="37" s="1"/>
  <c r="O77" i="53"/>
  <c r="Q77" i="37" s="1"/>
  <c r="N76" i="53"/>
  <c r="N75" i="53" s="1"/>
  <c r="M76" i="53"/>
  <c r="L76" i="53"/>
  <c r="K76" i="53"/>
  <c r="J76" i="53"/>
  <c r="I76" i="53"/>
  <c r="I75" i="53" s="1"/>
  <c r="H76" i="53"/>
  <c r="G76" i="53"/>
  <c r="F76" i="53"/>
  <c r="F75" i="53" s="1"/>
  <c r="E76" i="53"/>
  <c r="E75" i="53" s="1"/>
  <c r="D76" i="53"/>
  <c r="C76" i="53"/>
  <c r="O74" i="53"/>
  <c r="Q74" i="37" s="1"/>
  <c r="N73" i="53"/>
  <c r="M73" i="53"/>
  <c r="L73" i="53"/>
  <c r="K73" i="53"/>
  <c r="J73" i="53"/>
  <c r="I73" i="53"/>
  <c r="H73" i="53"/>
  <c r="G73" i="53"/>
  <c r="F73" i="53"/>
  <c r="E73" i="53"/>
  <c r="D73" i="53"/>
  <c r="C73" i="53"/>
  <c r="O72" i="53"/>
  <c r="Q72" i="37" s="1"/>
  <c r="N71" i="53"/>
  <c r="M71" i="53"/>
  <c r="L71" i="53"/>
  <c r="K71" i="53"/>
  <c r="J71" i="53"/>
  <c r="I71" i="53"/>
  <c r="H71" i="53"/>
  <c r="G71" i="53"/>
  <c r="F71" i="53"/>
  <c r="E71" i="53"/>
  <c r="D71" i="53"/>
  <c r="C71" i="53"/>
  <c r="O69" i="53"/>
  <c r="Q69" i="37" s="1"/>
  <c r="O68" i="53"/>
  <c r="Q68" i="37" s="1"/>
  <c r="O67" i="53"/>
  <c r="Q67" i="37" s="1"/>
  <c r="N66" i="53"/>
  <c r="M66" i="53"/>
  <c r="L66" i="53"/>
  <c r="O66" i="53" s="1"/>
  <c r="Q66" i="37" s="1"/>
  <c r="K66" i="53"/>
  <c r="J66" i="53"/>
  <c r="I66" i="53"/>
  <c r="H66" i="53"/>
  <c r="G66" i="53"/>
  <c r="F66" i="53"/>
  <c r="E66" i="53"/>
  <c r="D66" i="53"/>
  <c r="C66" i="53"/>
  <c r="O65" i="53"/>
  <c r="Q65" i="37" s="1"/>
  <c r="O64" i="53"/>
  <c r="Q64" i="37" s="1"/>
  <c r="O63" i="53"/>
  <c r="Q63" i="37" s="1"/>
  <c r="O62" i="53"/>
  <c r="Q62" i="37" s="1"/>
  <c r="O61" i="53"/>
  <c r="Q61" i="37" s="1"/>
  <c r="N60" i="53"/>
  <c r="M60" i="53"/>
  <c r="L60" i="53"/>
  <c r="K60" i="53"/>
  <c r="J60" i="53"/>
  <c r="I60" i="53"/>
  <c r="H60" i="53"/>
  <c r="G60" i="53"/>
  <c r="F60" i="53"/>
  <c r="E60" i="53"/>
  <c r="D60" i="53"/>
  <c r="C60" i="53"/>
  <c r="O59" i="53"/>
  <c r="Q59" i="37" s="1"/>
  <c r="O58" i="53"/>
  <c r="Q58" i="37" s="1"/>
  <c r="N57" i="53"/>
  <c r="M57" i="53"/>
  <c r="L57" i="53"/>
  <c r="K57" i="53"/>
  <c r="J57" i="53"/>
  <c r="I57" i="53"/>
  <c r="H57" i="53"/>
  <c r="G57" i="53"/>
  <c r="F57" i="53"/>
  <c r="E57" i="53"/>
  <c r="D57" i="53"/>
  <c r="C57" i="53"/>
  <c r="O56" i="53"/>
  <c r="Q56" i="37" s="1"/>
  <c r="O55" i="53"/>
  <c r="Q55" i="37" s="1"/>
  <c r="O54" i="53"/>
  <c r="Q54" i="37" s="1"/>
  <c r="O53" i="53"/>
  <c r="Q53" i="37" s="1"/>
  <c r="O52" i="53"/>
  <c r="Q52" i="37" s="1"/>
  <c r="O51" i="53"/>
  <c r="Q51" i="37" s="1"/>
  <c r="O50" i="53"/>
  <c r="Q50" i="37" s="1"/>
  <c r="N49" i="53"/>
  <c r="M49" i="53"/>
  <c r="L49" i="53"/>
  <c r="K49" i="53"/>
  <c r="J49" i="53"/>
  <c r="I49" i="53"/>
  <c r="H49" i="53"/>
  <c r="G49" i="53"/>
  <c r="F49" i="53"/>
  <c r="E49" i="53"/>
  <c r="D49" i="53"/>
  <c r="C49" i="53"/>
  <c r="O48" i="53"/>
  <c r="Q48" i="37" s="1"/>
  <c r="O47" i="53"/>
  <c r="Q47" i="37" s="1"/>
  <c r="O46" i="53"/>
  <c r="Q46" i="37" s="1"/>
  <c r="O45" i="53"/>
  <c r="Q45" i="37" s="1"/>
  <c r="O44" i="53"/>
  <c r="Q44" i="37" s="1"/>
  <c r="O43" i="53"/>
  <c r="Q43" i="37" s="1"/>
  <c r="O42" i="53"/>
  <c r="Q42" i="37" s="1"/>
  <c r="O41" i="53"/>
  <c r="Q41" i="37" s="1"/>
  <c r="O40" i="53"/>
  <c r="Q40" i="37" s="1"/>
  <c r="N39" i="53"/>
  <c r="M39" i="53"/>
  <c r="L39" i="53"/>
  <c r="K39" i="53"/>
  <c r="J39" i="53"/>
  <c r="I39" i="53"/>
  <c r="H39" i="53"/>
  <c r="G39" i="53"/>
  <c r="F39" i="53"/>
  <c r="E39" i="53"/>
  <c r="D39" i="53"/>
  <c r="C39" i="53"/>
  <c r="O38" i="53"/>
  <c r="Q38" i="37" s="1"/>
  <c r="O37" i="53"/>
  <c r="Q37" i="37" s="1"/>
  <c r="O36" i="53"/>
  <c r="Q36" i="37" s="1"/>
  <c r="O35" i="53"/>
  <c r="Q35" i="37" s="1"/>
  <c r="O34" i="53"/>
  <c r="Q34" i="37" s="1"/>
  <c r="O33" i="53"/>
  <c r="Q33" i="37" s="1"/>
  <c r="O32" i="53"/>
  <c r="Q32" i="37" s="1"/>
  <c r="O31" i="53"/>
  <c r="Q31" i="37" s="1"/>
  <c r="O30" i="53"/>
  <c r="Q30" i="37" s="1"/>
  <c r="N29" i="53"/>
  <c r="M29" i="53"/>
  <c r="L29" i="53"/>
  <c r="K29" i="53"/>
  <c r="J29" i="53"/>
  <c r="I29" i="53"/>
  <c r="H29" i="53"/>
  <c r="G29" i="53"/>
  <c r="F29" i="53"/>
  <c r="E29" i="53"/>
  <c r="D29" i="53"/>
  <c r="C29" i="53"/>
  <c r="O28" i="53"/>
  <c r="Q28" i="37" s="1"/>
  <c r="O27" i="53"/>
  <c r="Q27" i="37" s="1"/>
  <c r="O26" i="53"/>
  <c r="Q26" i="37" s="1"/>
  <c r="N25" i="53"/>
  <c r="M25" i="53"/>
  <c r="L25" i="53"/>
  <c r="K25" i="53"/>
  <c r="J25" i="53"/>
  <c r="I25" i="53"/>
  <c r="H25" i="53"/>
  <c r="G25" i="53"/>
  <c r="F25" i="53"/>
  <c r="E25" i="53"/>
  <c r="D25" i="53"/>
  <c r="C25" i="53"/>
  <c r="O24" i="53"/>
  <c r="Q24" i="37" s="1"/>
  <c r="O23" i="53"/>
  <c r="Q23" i="37" s="1"/>
  <c r="O22" i="53"/>
  <c r="Q22" i="37" s="1"/>
  <c r="O21" i="53"/>
  <c r="Q21" i="37" s="1"/>
  <c r="O20" i="53"/>
  <c r="Q20" i="37" s="1"/>
  <c r="O19" i="53"/>
  <c r="Q19" i="37" s="1"/>
  <c r="O18" i="53"/>
  <c r="Q18" i="37" s="1"/>
  <c r="O17" i="53"/>
  <c r="Q17" i="37" s="1"/>
  <c r="N16" i="53"/>
  <c r="M16" i="53"/>
  <c r="L16" i="53"/>
  <c r="K16" i="53"/>
  <c r="J16" i="53"/>
  <c r="I16" i="53"/>
  <c r="H16" i="53"/>
  <c r="G16" i="53"/>
  <c r="F16" i="53"/>
  <c r="E16" i="53"/>
  <c r="D16" i="53"/>
  <c r="C16" i="53"/>
  <c r="O267" i="52"/>
  <c r="P267" i="37" s="1"/>
  <c r="N266" i="52"/>
  <c r="M266" i="52"/>
  <c r="L266" i="52"/>
  <c r="K266" i="52"/>
  <c r="J266" i="52"/>
  <c r="I266" i="52"/>
  <c r="H266" i="52"/>
  <c r="G266" i="52"/>
  <c r="F266" i="52"/>
  <c r="E266" i="52"/>
  <c r="D266" i="52"/>
  <c r="C266" i="52"/>
  <c r="O265" i="52"/>
  <c r="P265" i="37" s="1"/>
  <c r="O264" i="52"/>
  <c r="P264" i="37" s="1"/>
  <c r="O263" i="52"/>
  <c r="P263" i="37" s="1"/>
  <c r="N262" i="52"/>
  <c r="M262" i="52"/>
  <c r="L262" i="52"/>
  <c r="K262" i="52"/>
  <c r="J262" i="52"/>
  <c r="I262" i="52"/>
  <c r="H262" i="52"/>
  <c r="G262" i="52"/>
  <c r="F262" i="52"/>
  <c r="E262" i="52"/>
  <c r="D262" i="52"/>
  <c r="C262" i="52"/>
  <c r="O261" i="52"/>
  <c r="P261" i="37" s="1"/>
  <c r="O260" i="52"/>
  <c r="P260" i="37" s="1"/>
  <c r="O259" i="52"/>
  <c r="P259" i="37" s="1"/>
  <c r="O258" i="52"/>
  <c r="P258" i="37" s="1"/>
  <c r="N257" i="52"/>
  <c r="M257" i="52"/>
  <c r="L257" i="52"/>
  <c r="K257" i="52"/>
  <c r="J257" i="52"/>
  <c r="I257" i="52"/>
  <c r="H257" i="52"/>
  <c r="G257" i="52"/>
  <c r="F257" i="52"/>
  <c r="E257" i="52"/>
  <c r="D257" i="52"/>
  <c r="D256" i="52" s="1"/>
  <c r="C257" i="52"/>
  <c r="O254" i="52"/>
  <c r="P254" i="37" s="1"/>
  <c r="O253" i="52"/>
  <c r="P253" i="37" s="1"/>
  <c r="O252" i="52"/>
  <c r="P252" i="37" s="1"/>
  <c r="O251" i="52"/>
  <c r="P251" i="37" s="1"/>
  <c r="O250" i="52"/>
  <c r="P250" i="37" s="1"/>
  <c r="O249" i="52"/>
  <c r="P249" i="37" s="1"/>
  <c r="O248" i="52"/>
  <c r="P248" i="37" s="1"/>
  <c r="O246" i="52"/>
  <c r="P246" i="37" s="1"/>
  <c r="O245" i="52"/>
  <c r="P245" i="37" s="1"/>
  <c r="O244" i="52"/>
  <c r="P244" i="37" s="1"/>
  <c r="O243" i="52"/>
  <c r="P243" i="37" s="1"/>
  <c r="O242" i="52"/>
  <c r="P242" i="37" s="1"/>
  <c r="N241" i="52"/>
  <c r="M241" i="52"/>
  <c r="L241" i="52"/>
  <c r="K241" i="52"/>
  <c r="J241" i="52"/>
  <c r="I241" i="52"/>
  <c r="H241" i="52"/>
  <c r="G241" i="52"/>
  <c r="F241" i="52"/>
  <c r="E241" i="52"/>
  <c r="D241" i="52"/>
  <c r="C241" i="52"/>
  <c r="O240" i="52"/>
  <c r="P240" i="37" s="1"/>
  <c r="O239" i="52"/>
  <c r="P239" i="37" s="1"/>
  <c r="O238" i="52"/>
  <c r="P238" i="37" s="1"/>
  <c r="O237" i="52"/>
  <c r="P237" i="37" s="1"/>
  <c r="O236" i="52"/>
  <c r="P236" i="37" s="1"/>
  <c r="N235" i="52"/>
  <c r="M235" i="52"/>
  <c r="L235" i="52"/>
  <c r="K235" i="52"/>
  <c r="J235" i="52"/>
  <c r="I235" i="52"/>
  <c r="H235" i="52"/>
  <c r="G235" i="52"/>
  <c r="F235" i="52"/>
  <c r="E235" i="52"/>
  <c r="D235" i="52"/>
  <c r="C235" i="52"/>
  <c r="O234" i="52"/>
  <c r="P234" i="37" s="1"/>
  <c r="N233" i="52"/>
  <c r="M233" i="52"/>
  <c r="L233" i="52"/>
  <c r="K233" i="52"/>
  <c r="J233" i="52"/>
  <c r="I233" i="52"/>
  <c r="H233" i="52"/>
  <c r="G233" i="52"/>
  <c r="F233" i="52"/>
  <c r="E233" i="52"/>
  <c r="D233" i="52"/>
  <c r="C233" i="52"/>
  <c r="O232" i="52"/>
  <c r="P232" i="37" s="1"/>
  <c r="N231" i="52"/>
  <c r="M231" i="52"/>
  <c r="L231" i="52"/>
  <c r="K231" i="52"/>
  <c r="J231" i="52"/>
  <c r="I231" i="52"/>
  <c r="H231" i="52"/>
  <c r="G231" i="52"/>
  <c r="F231" i="52"/>
  <c r="E231" i="52"/>
  <c r="D231" i="52"/>
  <c r="C231" i="52"/>
  <c r="O230" i="52"/>
  <c r="P230" i="37" s="1"/>
  <c r="O229" i="52"/>
  <c r="P229" i="37" s="1"/>
  <c r="O228" i="52"/>
  <c r="P228" i="37" s="1"/>
  <c r="O227" i="52"/>
  <c r="P227" i="37" s="1"/>
  <c r="O226" i="52"/>
  <c r="P226" i="37" s="1"/>
  <c r="N225" i="52"/>
  <c r="M225" i="52"/>
  <c r="L225" i="52"/>
  <c r="K225" i="52"/>
  <c r="J225" i="52"/>
  <c r="I225" i="52"/>
  <c r="H225" i="52"/>
  <c r="G225" i="52"/>
  <c r="F225" i="52"/>
  <c r="E225" i="52"/>
  <c r="D225" i="52"/>
  <c r="C225" i="52"/>
  <c r="O224" i="52"/>
  <c r="P224" i="37" s="1"/>
  <c r="O223" i="52"/>
  <c r="P223" i="37" s="1"/>
  <c r="O222" i="52"/>
  <c r="P222" i="37" s="1"/>
  <c r="O221" i="52"/>
  <c r="P221" i="37" s="1"/>
  <c r="O220" i="52"/>
  <c r="P220" i="37" s="1"/>
  <c r="N219" i="52"/>
  <c r="M219" i="52"/>
  <c r="L219" i="52"/>
  <c r="K219" i="52"/>
  <c r="J219" i="52"/>
  <c r="I219" i="52"/>
  <c r="H219" i="52"/>
  <c r="G219" i="52"/>
  <c r="F219" i="52"/>
  <c r="E219" i="52"/>
  <c r="D219" i="52"/>
  <c r="C219" i="52"/>
  <c r="O218" i="52"/>
  <c r="P218" i="37" s="1"/>
  <c r="N217" i="52"/>
  <c r="M217" i="52"/>
  <c r="L217" i="52"/>
  <c r="K217" i="52"/>
  <c r="J217" i="52"/>
  <c r="I217" i="52"/>
  <c r="H217" i="52"/>
  <c r="G217" i="52"/>
  <c r="F217" i="52"/>
  <c r="E217" i="52"/>
  <c r="D217" i="52"/>
  <c r="C217" i="52"/>
  <c r="O216" i="52"/>
  <c r="P216" i="37" s="1"/>
  <c r="O215" i="52"/>
  <c r="P215" i="37" s="1"/>
  <c r="O214" i="52"/>
  <c r="P214" i="37" s="1"/>
  <c r="O213" i="52"/>
  <c r="P213" i="37" s="1"/>
  <c r="O212" i="52"/>
  <c r="P212" i="37" s="1"/>
  <c r="N211" i="52"/>
  <c r="M211" i="52"/>
  <c r="L211" i="52"/>
  <c r="K211" i="52"/>
  <c r="J211" i="52"/>
  <c r="I211" i="52"/>
  <c r="H211" i="52"/>
  <c r="G211" i="52"/>
  <c r="F211" i="52"/>
  <c r="E211" i="52"/>
  <c r="D211" i="52"/>
  <c r="C211" i="52"/>
  <c r="O210" i="52"/>
  <c r="P210" i="37" s="1"/>
  <c r="O209" i="52"/>
  <c r="P209" i="37" s="1"/>
  <c r="O208" i="52"/>
  <c r="P208" i="37" s="1"/>
  <c r="O207" i="52"/>
  <c r="P207" i="37" s="1"/>
  <c r="O206" i="52"/>
  <c r="P206" i="37" s="1"/>
  <c r="N205" i="52"/>
  <c r="M205" i="52"/>
  <c r="L205" i="52"/>
  <c r="K205" i="52"/>
  <c r="J205" i="52"/>
  <c r="I205" i="52"/>
  <c r="H205" i="52"/>
  <c r="G205" i="52"/>
  <c r="F205" i="52"/>
  <c r="E205" i="52"/>
  <c r="D205" i="52"/>
  <c r="C205" i="52"/>
  <c r="O204" i="52"/>
  <c r="P204" i="37" s="1"/>
  <c r="O203" i="52"/>
  <c r="P203" i="37" s="1"/>
  <c r="O202" i="52"/>
  <c r="P202" i="37" s="1"/>
  <c r="O201" i="52"/>
  <c r="P201" i="37" s="1"/>
  <c r="O200" i="52"/>
  <c r="P200" i="37" s="1"/>
  <c r="N199" i="52"/>
  <c r="M199" i="52"/>
  <c r="L199" i="52"/>
  <c r="K199" i="52"/>
  <c r="J199" i="52"/>
  <c r="I199" i="52"/>
  <c r="H199" i="52"/>
  <c r="G199" i="52"/>
  <c r="F199" i="52"/>
  <c r="E199" i="52"/>
  <c r="D199" i="52"/>
  <c r="C199" i="52"/>
  <c r="O197" i="52"/>
  <c r="P197" i="37" s="1"/>
  <c r="O196" i="52"/>
  <c r="P196" i="37" s="1"/>
  <c r="O195" i="52"/>
  <c r="P195" i="37" s="1"/>
  <c r="O194" i="52"/>
  <c r="P194" i="37" s="1"/>
  <c r="O193" i="52"/>
  <c r="P193" i="37" s="1"/>
  <c r="O192" i="52"/>
  <c r="P192" i="37" s="1"/>
  <c r="O191" i="52"/>
  <c r="P191" i="37" s="1"/>
  <c r="N190" i="52"/>
  <c r="M190" i="52"/>
  <c r="L190" i="52"/>
  <c r="K190" i="52"/>
  <c r="J190" i="52"/>
  <c r="I190" i="52"/>
  <c r="H190" i="52"/>
  <c r="G190" i="52"/>
  <c r="F190" i="52"/>
  <c r="E190" i="52"/>
  <c r="D190" i="52"/>
  <c r="C190" i="52"/>
  <c r="O189" i="52"/>
  <c r="P189" i="37" s="1"/>
  <c r="N188" i="52"/>
  <c r="M188" i="52"/>
  <c r="L188" i="52"/>
  <c r="K188" i="52"/>
  <c r="J188" i="52"/>
  <c r="I188" i="52"/>
  <c r="H188" i="52"/>
  <c r="G188" i="52"/>
  <c r="F188" i="52"/>
  <c r="E188" i="52"/>
  <c r="D188" i="52"/>
  <c r="C188" i="52"/>
  <c r="O187" i="52"/>
  <c r="P187" i="37" s="1"/>
  <c r="N186" i="52"/>
  <c r="M186" i="52"/>
  <c r="L186" i="52"/>
  <c r="K186" i="52"/>
  <c r="J186" i="52"/>
  <c r="I186" i="52"/>
  <c r="H186" i="52"/>
  <c r="G186" i="52"/>
  <c r="F186" i="52"/>
  <c r="E186" i="52"/>
  <c r="D186" i="52"/>
  <c r="C186" i="52"/>
  <c r="O185" i="52"/>
  <c r="P185" i="37" s="1"/>
  <c r="O184" i="52"/>
  <c r="P184" i="37" s="1"/>
  <c r="O183" i="52"/>
  <c r="P183" i="37" s="1"/>
  <c r="O182" i="52"/>
  <c r="P182" i="37" s="1"/>
  <c r="O181" i="52"/>
  <c r="P181" i="37" s="1"/>
  <c r="O180" i="52"/>
  <c r="P180" i="37" s="1"/>
  <c r="O179" i="52"/>
  <c r="P179" i="37" s="1"/>
  <c r="O178" i="52"/>
  <c r="P178" i="37" s="1"/>
  <c r="O177" i="52"/>
  <c r="P177" i="37" s="1"/>
  <c r="N176" i="52"/>
  <c r="M176" i="52"/>
  <c r="L176" i="52"/>
  <c r="K176" i="52"/>
  <c r="J176" i="52"/>
  <c r="I176" i="52"/>
  <c r="H176" i="52"/>
  <c r="G176" i="52"/>
  <c r="F176" i="52"/>
  <c r="E176" i="52"/>
  <c r="D176" i="52"/>
  <c r="C176" i="52"/>
  <c r="O175" i="52"/>
  <c r="P175" i="37" s="1"/>
  <c r="N174" i="52"/>
  <c r="M174" i="52"/>
  <c r="L174" i="52"/>
  <c r="K174" i="52"/>
  <c r="J174" i="52"/>
  <c r="I174" i="52"/>
  <c r="H174" i="52"/>
  <c r="G174" i="52"/>
  <c r="F174" i="52"/>
  <c r="E174" i="52"/>
  <c r="D174" i="52"/>
  <c r="C174" i="52"/>
  <c r="O173" i="52"/>
  <c r="P173" i="37" s="1"/>
  <c r="O172" i="52"/>
  <c r="P172" i="37" s="1"/>
  <c r="O171" i="52"/>
  <c r="P171" i="37" s="1"/>
  <c r="N170" i="52"/>
  <c r="M170" i="52"/>
  <c r="L170" i="52"/>
  <c r="K170" i="52"/>
  <c r="J170" i="52"/>
  <c r="I170" i="52"/>
  <c r="H170" i="52"/>
  <c r="G170" i="52"/>
  <c r="F170" i="52"/>
  <c r="E170" i="52"/>
  <c r="D170" i="52"/>
  <c r="C170" i="52"/>
  <c r="O169" i="52"/>
  <c r="P169" i="37" s="1"/>
  <c r="O168" i="52"/>
  <c r="P168" i="37" s="1"/>
  <c r="N167" i="52"/>
  <c r="M167" i="52"/>
  <c r="L167" i="52"/>
  <c r="K167" i="52"/>
  <c r="J167" i="52"/>
  <c r="I167" i="52"/>
  <c r="H167" i="52"/>
  <c r="G167" i="52"/>
  <c r="F167" i="52"/>
  <c r="E167" i="52"/>
  <c r="D167" i="52"/>
  <c r="C167" i="52"/>
  <c r="O166" i="52"/>
  <c r="P166" i="37" s="1"/>
  <c r="N165" i="52"/>
  <c r="M165" i="52"/>
  <c r="L165" i="52"/>
  <c r="K165" i="52"/>
  <c r="J165" i="52"/>
  <c r="I165" i="52"/>
  <c r="H165" i="52"/>
  <c r="G165" i="52"/>
  <c r="F165" i="52"/>
  <c r="E165" i="52"/>
  <c r="D165" i="52"/>
  <c r="C165" i="52"/>
  <c r="O164" i="52"/>
  <c r="P164" i="37" s="1"/>
  <c r="O163" i="52"/>
  <c r="P163" i="37" s="1"/>
  <c r="O162" i="52"/>
  <c r="P162" i="37" s="1"/>
  <c r="O161" i="52"/>
  <c r="P161" i="37" s="1"/>
  <c r="N160" i="52"/>
  <c r="M160" i="52"/>
  <c r="L160" i="52"/>
  <c r="K160" i="52"/>
  <c r="J160" i="52"/>
  <c r="I160" i="52"/>
  <c r="H160" i="52"/>
  <c r="G160" i="52"/>
  <c r="F160" i="52"/>
  <c r="E160" i="52"/>
  <c r="D160" i="52"/>
  <c r="C160" i="52"/>
  <c r="O159" i="52"/>
  <c r="P159" i="37" s="1"/>
  <c r="O158" i="52"/>
  <c r="P158" i="37" s="1"/>
  <c r="O157" i="52"/>
  <c r="P157" i="37" s="1"/>
  <c r="N156" i="52"/>
  <c r="M156" i="52"/>
  <c r="L156" i="52"/>
  <c r="K156" i="52"/>
  <c r="J156" i="52"/>
  <c r="I156" i="52"/>
  <c r="H156" i="52"/>
  <c r="G156" i="52"/>
  <c r="F156" i="52"/>
  <c r="E156" i="52"/>
  <c r="D156" i="52"/>
  <c r="C156" i="52"/>
  <c r="O154" i="52"/>
  <c r="P154" i="37" s="1"/>
  <c r="N153" i="52"/>
  <c r="M153" i="52"/>
  <c r="L153" i="52"/>
  <c r="K153" i="52"/>
  <c r="J153" i="52"/>
  <c r="I153" i="52"/>
  <c r="H153" i="52"/>
  <c r="G153" i="52"/>
  <c r="F153" i="52"/>
  <c r="E153" i="52"/>
  <c r="D153" i="52"/>
  <c r="C153" i="52"/>
  <c r="O151" i="52"/>
  <c r="P151" i="37" s="1"/>
  <c r="O150" i="52"/>
  <c r="P150" i="37" s="1"/>
  <c r="O149" i="52"/>
  <c r="P149" i="37" s="1"/>
  <c r="O148" i="52"/>
  <c r="P148" i="37" s="1"/>
  <c r="O147" i="52"/>
  <c r="P147" i="37" s="1"/>
  <c r="O146" i="52"/>
  <c r="P146" i="37" s="1"/>
  <c r="O145" i="52"/>
  <c r="P145" i="37" s="1"/>
  <c r="O144" i="52"/>
  <c r="P144" i="37" s="1"/>
  <c r="O143" i="52"/>
  <c r="P143" i="37" s="1"/>
  <c r="O142" i="52"/>
  <c r="P142" i="37" s="1"/>
  <c r="O141" i="52"/>
  <c r="P141" i="37" s="1"/>
  <c r="N140" i="52"/>
  <c r="M140" i="52"/>
  <c r="L140" i="52"/>
  <c r="K140" i="52"/>
  <c r="J140" i="52"/>
  <c r="I140" i="52"/>
  <c r="H140" i="52"/>
  <c r="G140" i="52"/>
  <c r="F140" i="52"/>
  <c r="E140" i="52"/>
  <c r="D140" i="52"/>
  <c r="C140" i="52"/>
  <c r="O139" i="52"/>
  <c r="P139" i="37" s="1"/>
  <c r="O138" i="52"/>
  <c r="P138" i="37" s="1"/>
  <c r="O137" i="52"/>
  <c r="P137" i="37" s="1"/>
  <c r="O136" i="52"/>
  <c r="P136" i="37" s="1"/>
  <c r="O135" i="52"/>
  <c r="P135" i="37" s="1"/>
  <c r="O134" i="52"/>
  <c r="P134" i="37" s="1"/>
  <c r="O133" i="52"/>
  <c r="P133" i="37" s="1"/>
  <c r="O132" i="52"/>
  <c r="P132" i="37" s="1"/>
  <c r="O131" i="52"/>
  <c r="P131" i="37" s="1"/>
  <c r="N130" i="52"/>
  <c r="M130" i="52"/>
  <c r="L130" i="52"/>
  <c r="K130" i="52"/>
  <c r="J130" i="52"/>
  <c r="I130" i="52"/>
  <c r="H130" i="52"/>
  <c r="G130" i="52"/>
  <c r="F130" i="52"/>
  <c r="E130" i="52"/>
  <c r="D130" i="52"/>
  <c r="C130" i="52"/>
  <c r="O129" i="52"/>
  <c r="P129" i="37" s="1"/>
  <c r="O128" i="52"/>
  <c r="P128" i="37" s="1"/>
  <c r="O127" i="52"/>
  <c r="P127" i="37" s="1"/>
  <c r="O126" i="52"/>
  <c r="P126" i="37" s="1"/>
  <c r="O125" i="52"/>
  <c r="P125" i="37" s="1"/>
  <c r="O124" i="52"/>
  <c r="P124" i="37" s="1"/>
  <c r="O123" i="52"/>
  <c r="P123" i="37" s="1"/>
  <c r="O122" i="52"/>
  <c r="P122" i="37" s="1"/>
  <c r="O121" i="52"/>
  <c r="P121" i="37" s="1"/>
  <c r="N120" i="52"/>
  <c r="M120" i="52"/>
  <c r="L120" i="52"/>
  <c r="K120" i="52"/>
  <c r="J120" i="52"/>
  <c r="I120" i="52"/>
  <c r="H120" i="52"/>
  <c r="G120" i="52"/>
  <c r="F120" i="52"/>
  <c r="E120" i="52"/>
  <c r="D120" i="52"/>
  <c r="C120" i="52"/>
  <c r="O119" i="52"/>
  <c r="P119" i="37" s="1"/>
  <c r="O118" i="52"/>
  <c r="P118" i="37" s="1"/>
  <c r="O117" i="52"/>
  <c r="P117" i="37" s="1"/>
  <c r="O116" i="52"/>
  <c r="P116" i="37" s="1"/>
  <c r="O115" i="52"/>
  <c r="P115" i="37" s="1"/>
  <c r="O114" i="52"/>
  <c r="P114" i="37" s="1"/>
  <c r="O113" i="52"/>
  <c r="P113" i="37" s="1"/>
  <c r="O112" i="52"/>
  <c r="P112" i="37" s="1"/>
  <c r="O111" i="52"/>
  <c r="P111" i="37" s="1"/>
  <c r="N110" i="52"/>
  <c r="M110" i="52"/>
  <c r="L110" i="52"/>
  <c r="K110" i="52"/>
  <c r="J110" i="52"/>
  <c r="I110" i="52"/>
  <c r="H110" i="52"/>
  <c r="G110" i="52"/>
  <c r="F110" i="52"/>
  <c r="E110" i="52"/>
  <c r="D110" i="52"/>
  <c r="C110" i="52"/>
  <c r="O108" i="52"/>
  <c r="P108" i="37" s="1"/>
  <c r="N107" i="52"/>
  <c r="M107" i="52"/>
  <c r="L107" i="52"/>
  <c r="K107" i="52"/>
  <c r="J107" i="52"/>
  <c r="I107" i="52"/>
  <c r="H107" i="52"/>
  <c r="G107" i="52"/>
  <c r="F107" i="52"/>
  <c r="E107" i="52"/>
  <c r="D107" i="52"/>
  <c r="C107" i="52"/>
  <c r="O106" i="52"/>
  <c r="P106" i="37" s="1"/>
  <c r="O105" i="52"/>
  <c r="P105" i="37" s="1"/>
  <c r="O104" i="52"/>
  <c r="P104" i="37" s="1"/>
  <c r="O103" i="52"/>
  <c r="P103" i="37" s="1"/>
  <c r="O102" i="52"/>
  <c r="P102" i="37" s="1"/>
  <c r="O101" i="52"/>
  <c r="P101" i="37" s="1"/>
  <c r="O100" i="52"/>
  <c r="P100" i="37" s="1"/>
  <c r="O99" i="52"/>
  <c r="P99" i="37" s="1"/>
  <c r="N98" i="52"/>
  <c r="M98" i="52"/>
  <c r="L98" i="52"/>
  <c r="K98" i="52"/>
  <c r="J98" i="52"/>
  <c r="I98" i="52"/>
  <c r="H98" i="52"/>
  <c r="G98" i="52"/>
  <c r="F98" i="52"/>
  <c r="E98" i="52"/>
  <c r="D98" i="52"/>
  <c r="C98" i="52"/>
  <c r="O97" i="52"/>
  <c r="P97" i="37" s="1"/>
  <c r="N96" i="52"/>
  <c r="M96" i="52"/>
  <c r="L96" i="52"/>
  <c r="K96" i="52"/>
  <c r="J96" i="52"/>
  <c r="I96" i="52"/>
  <c r="H96" i="52"/>
  <c r="G96" i="52"/>
  <c r="F96" i="52"/>
  <c r="E96" i="52"/>
  <c r="D96" i="52"/>
  <c r="C96" i="52"/>
  <c r="O95" i="52"/>
  <c r="P95" i="37" s="1"/>
  <c r="O94" i="52"/>
  <c r="P94" i="37" s="1"/>
  <c r="O93" i="52"/>
  <c r="P93" i="37" s="1"/>
  <c r="N92" i="52"/>
  <c r="M92" i="52"/>
  <c r="L92" i="52"/>
  <c r="K92" i="52"/>
  <c r="J92" i="52"/>
  <c r="I92" i="52"/>
  <c r="H92" i="52"/>
  <c r="G92" i="52"/>
  <c r="F92" i="52"/>
  <c r="E92" i="52"/>
  <c r="D92" i="52"/>
  <c r="C92" i="52"/>
  <c r="O91" i="52"/>
  <c r="P91" i="37" s="1"/>
  <c r="O90" i="52"/>
  <c r="P90" i="37" s="1"/>
  <c r="N89" i="52"/>
  <c r="M89" i="52"/>
  <c r="L89" i="52"/>
  <c r="K89" i="52"/>
  <c r="J89" i="52"/>
  <c r="I89" i="52"/>
  <c r="H89" i="52"/>
  <c r="G89" i="52"/>
  <c r="F89" i="52"/>
  <c r="E89" i="52"/>
  <c r="D89" i="52"/>
  <c r="C89" i="52"/>
  <c r="O88" i="52"/>
  <c r="P88" i="37" s="1"/>
  <c r="N87" i="52"/>
  <c r="M87" i="52"/>
  <c r="L87" i="52"/>
  <c r="K87" i="52"/>
  <c r="J87" i="52"/>
  <c r="I87" i="52"/>
  <c r="H87" i="52"/>
  <c r="G87" i="52"/>
  <c r="F87" i="52"/>
  <c r="E87" i="52"/>
  <c r="D87" i="52"/>
  <c r="C87" i="52"/>
  <c r="O86" i="52"/>
  <c r="P86" i="37" s="1"/>
  <c r="O85" i="52"/>
  <c r="P85" i="37" s="1"/>
  <c r="O84" i="52"/>
  <c r="P84" i="37" s="1"/>
  <c r="O83" i="52"/>
  <c r="P83" i="37" s="1"/>
  <c r="N82" i="52"/>
  <c r="M82" i="52"/>
  <c r="L82" i="52"/>
  <c r="K82" i="52"/>
  <c r="J82" i="52"/>
  <c r="I82" i="52"/>
  <c r="H82" i="52"/>
  <c r="G82" i="52"/>
  <c r="F82" i="52"/>
  <c r="E82" i="52"/>
  <c r="D82" i="52"/>
  <c r="C82" i="52"/>
  <c r="O81" i="52"/>
  <c r="P81" i="37" s="1"/>
  <c r="O80" i="52"/>
  <c r="P80" i="37" s="1"/>
  <c r="O79" i="52"/>
  <c r="P79" i="37" s="1"/>
  <c r="O78" i="52"/>
  <c r="P78" i="37" s="1"/>
  <c r="O77" i="52"/>
  <c r="P77" i="37" s="1"/>
  <c r="N76" i="52"/>
  <c r="M76" i="52"/>
  <c r="L76" i="52"/>
  <c r="K76" i="52"/>
  <c r="K75" i="52" s="1"/>
  <c r="J76" i="52"/>
  <c r="I76" i="52"/>
  <c r="H76" i="52"/>
  <c r="G76" i="52"/>
  <c r="G75" i="52" s="1"/>
  <c r="F76" i="52"/>
  <c r="E76" i="52"/>
  <c r="D76" i="52"/>
  <c r="C76" i="52"/>
  <c r="O74" i="52"/>
  <c r="P74" i="37" s="1"/>
  <c r="N73" i="52"/>
  <c r="M73" i="52"/>
  <c r="L73" i="52"/>
  <c r="K73" i="52"/>
  <c r="J73" i="52"/>
  <c r="I73" i="52"/>
  <c r="H73" i="52"/>
  <c r="G73" i="52"/>
  <c r="F73" i="52"/>
  <c r="E73" i="52"/>
  <c r="D73" i="52"/>
  <c r="C73" i="52"/>
  <c r="O72" i="52"/>
  <c r="P72" i="37" s="1"/>
  <c r="N71" i="52"/>
  <c r="M71" i="52"/>
  <c r="L71" i="52"/>
  <c r="K71" i="52"/>
  <c r="J71" i="52"/>
  <c r="I71" i="52"/>
  <c r="H71" i="52"/>
  <c r="G71" i="52"/>
  <c r="F71" i="52"/>
  <c r="E71" i="52"/>
  <c r="D71" i="52"/>
  <c r="C71" i="52"/>
  <c r="O69" i="52"/>
  <c r="P69" i="37" s="1"/>
  <c r="O68" i="52"/>
  <c r="P68" i="37" s="1"/>
  <c r="O67" i="52"/>
  <c r="P67" i="37" s="1"/>
  <c r="N66" i="52"/>
  <c r="M66" i="52"/>
  <c r="L66" i="52"/>
  <c r="K66" i="52"/>
  <c r="J66" i="52"/>
  <c r="I66" i="52"/>
  <c r="H66" i="52"/>
  <c r="G66" i="52"/>
  <c r="F66" i="52"/>
  <c r="E66" i="52"/>
  <c r="D66" i="52"/>
  <c r="C66" i="52"/>
  <c r="O65" i="52"/>
  <c r="P65" i="37" s="1"/>
  <c r="O64" i="52"/>
  <c r="P64" i="37" s="1"/>
  <c r="O63" i="52"/>
  <c r="P63" i="37" s="1"/>
  <c r="O62" i="52"/>
  <c r="P62" i="37" s="1"/>
  <c r="O61" i="52"/>
  <c r="P61" i="37" s="1"/>
  <c r="N60" i="52"/>
  <c r="M60" i="52"/>
  <c r="L60" i="52"/>
  <c r="K60" i="52"/>
  <c r="J60" i="52"/>
  <c r="I60" i="52"/>
  <c r="H60" i="52"/>
  <c r="G60" i="52"/>
  <c r="F60" i="52"/>
  <c r="E60" i="52"/>
  <c r="D60" i="52"/>
  <c r="C60" i="52"/>
  <c r="O59" i="52"/>
  <c r="P59" i="37" s="1"/>
  <c r="O58" i="52"/>
  <c r="P58" i="37" s="1"/>
  <c r="N57" i="52"/>
  <c r="M57" i="52"/>
  <c r="L57" i="52"/>
  <c r="K57" i="52"/>
  <c r="J57" i="52"/>
  <c r="I57" i="52"/>
  <c r="H57" i="52"/>
  <c r="G57" i="52"/>
  <c r="F57" i="52"/>
  <c r="E57" i="52"/>
  <c r="D57" i="52"/>
  <c r="C57" i="52"/>
  <c r="O56" i="52"/>
  <c r="P56" i="37" s="1"/>
  <c r="O55" i="52"/>
  <c r="P55" i="37" s="1"/>
  <c r="O54" i="52"/>
  <c r="P54" i="37" s="1"/>
  <c r="O53" i="52"/>
  <c r="P53" i="37" s="1"/>
  <c r="O52" i="52"/>
  <c r="P52" i="37" s="1"/>
  <c r="O51" i="52"/>
  <c r="P51" i="37" s="1"/>
  <c r="O50" i="52"/>
  <c r="P50" i="37" s="1"/>
  <c r="N49" i="52"/>
  <c r="M49" i="52"/>
  <c r="L49" i="52"/>
  <c r="K49" i="52"/>
  <c r="J49" i="52"/>
  <c r="I49" i="52"/>
  <c r="H49" i="52"/>
  <c r="G49" i="52"/>
  <c r="F49" i="52"/>
  <c r="E49" i="52"/>
  <c r="D49" i="52"/>
  <c r="C49" i="52"/>
  <c r="O48" i="52"/>
  <c r="P48" i="37" s="1"/>
  <c r="O47" i="52"/>
  <c r="P47" i="37" s="1"/>
  <c r="O46" i="52"/>
  <c r="P46" i="37" s="1"/>
  <c r="O45" i="52"/>
  <c r="P45" i="37" s="1"/>
  <c r="O44" i="52"/>
  <c r="P44" i="37" s="1"/>
  <c r="O43" i="52"/>
  <c r="P43" i="37" s="1"/>
  <c r="O42" i="52"/>
  <c r="P42" i="37" s="1"/>
  <c r="O41" i="52"/>
  <c r="P41" i="37" s="1"/>
  <c r="O40" i="52"/>
  <c r="P40" i="37" s="1"/>
  <c r="N39" i="52"/>
  <c r="M39" i="52"/>
  <c r="L39" i="52"/>
  <c r="K39" i="52"/>
  <c r="J39" i="52"/>
  <c r="I39" i="52"/>
  <c r="H39" i="52"/>
  <c r="G39" i="52"/>
  <c r="F39" i="52"/>
  <c r="E39" i="52"/>
  <c r="D39" i="52"/>
  <c r="C39" i="52"/>
  <c r="O38" i="52"/>
  <c r="P38" i="37" s="1"/>
  <c r="O37" i="52"/>
  <c r="P37" i="37" s="1"/>
  <c r="O36" i="52"/>
  <c r="P36" i="37" s="1"/>
  <c r="O35" i="52"/>
  <c r="P35" i="37" s="1"/>
  <c r="O34" i="52"/>
  <c r="P34" i="37" s="1"/>
  <c r="O33" i="52"/>
  <c r="P33" i="37" s="1"/>
  <c r="O32" i="52"/>
  <c r="P32" i="37" s="1"/>
  <c r="O31" i="52"/>
  <c r="P31" i="37" s="1"/>
  <c r="O30" i="52"/>
  <c r="P30" i="37" s="1"/>
  <c r="N29" i="52"/>
  <c r="M29" i="52"/>
  <c r="O29" i="52" s="1"/>
  <c r="P29" i="37" s="1"/>
  <c r="L29" i="52"/>
  <c r="K29" i="52"/>
  <c r="J29" i="52"/>
  <c r="I29" i="52"/>
  <c r="H29" i="52"/>
  <c r="G29" i="52"/>
  <c r="F29" i="52"/>
  <c r="E29" i="52"/>
  <c r="D29" i="52"/>
  <c r="C29" i="52"/>
  <c r="O28" i="52"/>
  <c r="P28" i="37" s="1"/>
  <c r="O27" i="52"/>
  <c r="P27" i="37" s="1"/>
  <c r="O26" i="52"/>
  <c r="P26" i="37" s="1"/>
  <c r="N25" i="52"/>
  <c r="M25" i="52"/>
  <c r="L25" i="52"/>
  <c r="K25" i="52"/>
  <c r="J25" i="52"/>
  <c r="I25" i="52"/>
  <c r="H25" i="52"/>
  <c r="G25" i="52"/>
  <c r="F25" i="52"/>
  <c r="E25" i="52"/>
  <c r="D25" i="52"/>
  <c r="C25" i="52"/>
  <c r="O24" i="52"/>
  <c r="P24" i="37" s="1"/>
  <c r="O23" i="52"/>
  <c r="P23" i="37" s="1"/>
  <c r="O22" i="52"/>
  <c r="P22" i="37" s="1"/>
  <c r="O21" i="52"/>
  <c r="P21" i="37" s="1"/>
  <c r="O20" i="52"/>
  <c r="P20" i="37" s="1"/>
  <c r="O19" i="52"/>
  <c r="P19" i="37" s="1"/>
  <c r="O18" i="52"/>
  <c r="P18" i="37" s="1"/>
  <c r="O17" i="52"/>
  <c r="P17" i="37" s="1"/>
  <c r="N16" i="52"/>
  <c r="M16" i="52"/>
  <c r="L16" i="52"/>
  <c r="K16" i="52"/>
  <c r="J16" i="52"/>
  <c r="I16" i="52"/>
  <c r="H16" i="52"/>
  <c r="G16" i="52"/>
  <c r="F16" i="52"/>
  <c r="E16" i="52"/>
  <c r="D16" i="52"/>
  <c r="C16" i="52"/>
  <c r="O267" i="51"/>
  <c r="O267" i="37" s="1"/>
  <c r="N266" i="51"/>
  <c r="M266" i="51"/>
  <c r="L266" i="51"/>
  <c r="K266" i="51"/>
  <c r="J266" i="51"/>
  <c r="I266" i="51"/>
  <c r="H266" i="51"/>
  <c r="G266" i="51"/>
  <c r="F266" i="51"/>
  <c r="E266" i="51"/>
  <c r="D266" i="51"/>
  <c r="C266" i="51"/>
  <c r="O265" i="51"/>
  <c r="O265" i="37" s="1"/>
  <c r="O264" i="51"/>
  <c r="O264" i="37" s="1"/>
  <c r="O263" i="51"/>
  <c r="O263" i="37" s="1"/>
  <c r="N262" i="51"/>
  <c r="M262" i="51"/>
  <c r="L262" i="51"/>
  <c r="K262" i="51"/>
  <c r="J262" i="51"/>
  <c r="I262" i="51"/>
  <c r="H262" i="51"/>
  <c r="G262" i="51"/>
  <c r="F262" i="51"/>
  <c r="E262" i="51"/>
  <c r="D262" i="51"/>
  <c r="C262" i="51"/>
  <c r="O261" i="51"/>
  <c r="O261" i="37" s="1"/>
  <c r="O260" i="51"/>
  <c r="O260" i="37" s="1"/>
  <c r="O259" i="51"/>
  <c r="O259" i="37" s="1"/>
  <c r="O258" i="51"/>
  <c r="O258" i="37" s="1"/>
  <c r="N257" i="51"/>
  <c r="M257" i="51"/>
  <c r="L257" i="51"/>
  <c r="K257" i="51"/>
  <c r="J257" i="51"/>
  <c r="I257" i="51"/>
  <c r="H257" i="51"/>
  <c r="G257" i="51"/>
  <c r="F257" i="51"/>
  <c r="E257" i="51"/>
  <c r="D257" i="51"/>
  <c r="C257" i="51"/>
  <c r="O254" i="51"/>
  <c r="O254" i="37" s="1"/>
  <c r="O253" i="51"/>
  <c r="O253" i="37" s="1"/>
  <c r="O252" i="51"/>
  <c r="O252" i="37" s="1"/>
  <c r="O251" i="51"/>
  <c r="O251" i="37" s="1"/>
  <c r="O250" i="51"/>
  <c r="O250" i="37" s="1"/>
  <c r="O249" i="51"/>
  <c r="O249" i="37" s="1"/>
  <c r="O248" i="51"/>
  <c r="O248" i="37" s="1"/>
  <c r="O246" i="51"/>
  <c r="O246" i="37" s="1"/>
  <c r="O245" i="51"/>
  <c r="O245" i="37" s="1"/>
  <c r="O244" i="51"/>
  <c r="O244" i="37" s="1"/>
  <c r="O243" i="51"/>
  <c r="O243" i="37" s="1"/>
  <c r="O242" i="51"/>
  <c r="O242" i="37" s="1"/>
  <c r="N241" i="51"/>
  <c r="M241" i="51"/>
  <c r="L241" i="51"/>
  <c r="K241" i="51"/>
  <c r="J241" i="51"/>
  <c r="I241" i="51"/>
  <c r="H241" i="51"/>
  <c r="G241" i="51"/>
  <c r="F241" i="51"/>
  <c r="E241" i="51"/>
  <c r="D241" i="51"/>
  <c r="C241" i="51"/>
  <c r="O240" i="51"/>
  <c r="O240" i="37" s="1"/>
  <c r="O239" i="51"/>
  <c r="O239" i="37" s="1"/>
  <c r="O238" i="51"/>
  <c r="O238" i="37" s="1"/>
  <c r="O237" i="51"/>
  <c r="O237" i="37" s="1"/>
  <c r="O236" i="51"/>
  <c r="O236" i="37" s="1"/>
  <c r="N235" i="51"/>
  <c r="M235" i="51"/>
  <c r="L235" i="51"/>
  <c r="K235" i="51"/>
  <c r="J235" i="51"/>
  <c r="I235" i="51"/>
  <c r="H235" i="51"/>
  <c r="G235" i="51"/>
  <c r="F235" i="51"/>
  <c r="E235" i="51"/>
  <c r="D235" i="51"/>
  <c r="C235" i="51"/>
  <c r="O234" i="51"/>
  <c r="O234" i="37" s="1"/>
  <c r="N233" i="51"/>
  <c r="M233" i="51"/>
  <c r="L233" i="51"/>
  <c r="K233" i="51"/>
  <c r="J233" i="51"/>
  <c r="I233" i="51"/>
  <c r="H233" i="51"/>
  <c r="G233" i="51"/>
  <c r="F233" i="51"/>
  <c r="E233" i="51"/>
  <c r="D233" i="51"/>
  <c r="C233" i="51"/>
  <c r="O232" i="51"/>
  <c r="O232" i="37" s="1"/>
  <c r="N231" i="51"/>
  <c r="M231" i="51"/>
  <c r="L231" i="51"/>
  <c r="K231" i="51"/>
  <c r="J231" i="51"/>
  <c r="I231" i="51"/>
  <c r="H231" i="51"/>
  <c r="G231" i="51"/>
  <c r="F231" i="51"/>
  <c r="E231" i="51"/>
  <c r="D231" i="51"/>
  <c r="C231" i="51"/>
  <c r="O230" i="51"/>
  <c r="O230" i="37" s="1"/>
  <c r="O229" i="51"/>
  <c r="O229" i="37" s="1"/>
  <c r="O228" i="51"/>
  <c r="O228" i="37" s="1"/>
  <c r="O227" i="51"/>
  <c r="O227" i="37" s="1"/>
  <c r="O226" i="51"/>
  <c r="O226" i="37" s="1"/>
  <c r="N225" i="51"/>
  <c r="M225" i="51"/>
  <c r="L225" i="51"/>
  <c r="K225" i="51"/>
  <c r="J225" i="51"/>
  <c r="I225" i="51"/>
  <c r="H225" i="51"/>
  <c r="G225" i="51"/>
  <c r="F225" i="51"/>
  <c r="E225" i="51"/>
  <c r="D225" i="51"/>
  <c r="C225" i="51"/>
  <c r="O224" i="51"/>
  <c r="O224" i="37" s="1"/>
  <c r="O223" i="51"/>
  <c r="O223" i="37" s="1"/>
  <c r="O222" i="51"/>
  <c r="O222" i="37" s="1"/>
  <c r="O221" i="51"/>
  <c r="O221" i="37" s="1"/>
  <c r="O220" i="51"/>
  <c r="O220" i="37" s="1"/>
  <c r="N219" i="51"/>
  <c r="M219" i="51"/>
  <c r="L219" i="51"/>
  <c r="K219" i="51"/>
  <c r="J219" i="51"/>
  <c r="I219" i="51"/>
  <c r="H219" i="51"/>
  <c r="G219" i="51"/>
  <c r="F219" i="51"/>
  <c r="E219" i="51"/>
  <c r="D219" i="51"/>
  <c r="C219" i="51"/>
  <c r="O218" i="51"/>
  <c r="O218" i="37" s="1"/>
  <c r="N217" i="51"/>
  <c r="M217" i="51"/>
  <c r="L217" i="51"/>
  <c r="K217" i="51"/>
  <c r="J217" i="51"/>
  <c r="I217" i="51"/>
  <c r="H217" i="51"/>
  <c r="G217" i="51"/>
  <c r="F217" i="51"/>
  <c r="E217" i="51"/>
  <c r="D217" i="51"/>
  <c r="C217" i="51"/>
  <c r="O216" i="51"/>
  <c r="O216" i="37" s="1"/>
  <c r="O215" i="51"/>
  <c r="O215" i="37" s="1"/>
  <c r="O214" i="51"/>
  <c r="O214" i="37" s="1"/>
  <c r="O213" i="51"/>
  <c r="O213" i="37" s="1"/>
  <c r="O212" i="51"/>
  <c r="O212" i="37" s="1"/>
  <c r="N211" i="51"/>
  <c r="M211" i="51"/>
  <c r="L211" i="51"/>
  <c r="K211" i="51"/>
  <c r="J211" i="51"/>
  <c r="I211" i="51"/>
  <c r="H211" i="51"/>
  <c r="G211" i="51"/>
  <c r="F211" i="51"/>
  <c r="E211" i="51"/>
  <c r="D211" i="51"/>
  <c r="C211" i="51"/>
  <c r="O210" i="51"/>
  <c r="O210" i="37" s="1"/>
  <c r="O209" i="51"/>
  <c r="O209" i="37" s="1"/>
  <c r="O208" i="51"/>
  <c r="O208" i="37" s="1"/>
  <c r="O207" i="51"/>
  <c r="O207" i="37" s="1"/>
  <c r="O206" i="51"/>
  <c r="O206" i="37" s="1"/>
  <c r="N205" i="51"/>
  <c r="M205" i="51"/>
  <c r="L205" i="51"/>
  <c r="K205" i="51"/>
  <c r="J205" i="51"/>
  <c r="I205" i="51"/>
  <c r="H205" i="51"/>
  <c r="G205" i="51"/>
  <c r="F205" i="51"/>
  <c r="E205" i="51"/>
  <c r="D205" i="51"/>
  <c r="C205" i="51"/>
  <c r="O204" i="51"/>
  <c r="O204" i="37" s="1"/>
  <c r="O203" i="51"/>
  <c r="O203" i="37" s="1"/>
  <c r="O202" i="51"/>
  <c r="O202" i="37" s="1"/>
  <c r="O201" i="51"/>
  <c r="O201" i="37" s="1"/>
  <c r="O200" i="51"/>
  <c r="O200" i="37" s="1"/>
  <c r="N199" i="51"/>
  <c r="M199" i="51"/>
  <c r="L199" i="51"/>
  <c r="K199" i="51"/>
  <c r="J199" i="51"/>
  <c r="I199" i="51"/>
  <c r="H199" i="51"/>
  <c r="G199" i="51"/>
  <c r="F199" i="51"/>
  <c r="E199" i="51"/>
  <c r="D199" i="51"/>
  <c r="C199" i="51"/>
  <c r="O197" i="51"/>
  <c r="O197" i="37" s="1"/>
  <c r="O196" i="51"/>
  <c r="O196" i="37" s="1"/>
  <c r="O195" i="51"/>
  <c r="O195" i="37" s="1"/>
  <c r="O194" i="51"/>
  <c r="O194" i="37" s="1"/>
  <c r="O193" i="51"/>
  <c r="O193" i="37" s="1"/>
  <c r="O192" i="51"/>
  <c r="O192" i="37" s="1"/>
  <c r="O191" i="51"/>
  <c r="O191" i="37" s="1"/>
  <c r="N190" i="51"/>
  <c r="M190" i="51"/>
  <c r="L190" i="51"/>
  <c r="K190" i="51"/>
  <c r="J190" i="51"/>
  <c r="I190" i="51"/>
  <c r="H190" i="51"/>
  <c r="G190" i="51"/>
  <c r="F190" i="51"/>
  <c r="E190" i="51"/>
  <c r="D190" i="51"/>
  <c r="C190" i="51"/>
  <c r="O189" i="51"/>
  <c r="O189" i="37" s="1"/>
  <c r="N188" i="51"/>
  <c r="M188" i="51"/>
  <c r="L188" i="51"/>
  <c r="K188" i="51"/>
  <c r="J188" i="51"/>
  <c r="I188" i="51"/>
  <c r="H188" i="51"/>
  <c r="G188" i="51"/>
  <c r="F188" i="51"/>
  <c r="E188" i="51"/>
  <c r="D188" i="51"/>
  <c r="C188" i="51"/>
  <c r="O187" i="51"/>
  <c r="O187" i="37" s="1"/>
  <c r="N186" i="51"/>
  <c r="M186" i="51"/>
  <c r="L186" i="51"/>
  <c r="K186" i="51"/>
  <c r="J186" i="51"/>
  <c r="I186" i="51"/>
  <c r="H186" i="51"/>
  <c r="G186" i="51"/>
  <c r="F186" i="51"/>
  <c r="E186" i="51"/>
  <c r="D186" i="51"/>
  <c r="C186" i="51"/>
  <c r="O185" i="51"/>
  <c r="O185" i="37" s="1"/>
  <c r="O184" i="51"/>
  <c r="O184" i="37" s="1"/>
  <c r="O183" i="51"/>
  <c r="O183" i="37" s="1"/>
  <c r="O182" i="51"/>
  <c r="O182" i="37" s="1"/>
  <c r="O181" i="51"/>
  <c r="O181" i="37" s="1"/>
  <c r="O180" i="51"/>
  <c r="O180" i="37" s="1"/>
  <c r="O179" i="51"/>
  <c r="O179" i="37" s="1"/>
  <c r="O178" i="51"/>
  <c r="O178" i="37" s="1"/>
  <c r="O177" i="51"/>
  <c r="O177" i="37" s="1"/>
  <c r="N176" i="51"/>
  <c r="M176" i="51"/>
  <c r="L176" i="51"/>
  <c r="K176" i="51"/>
  <c r="J176" i="51"/>
  <c r="I176" i="51"/>
  <c r="H176" i="51"/>
  <c r="G176" i="51"/>
  <c r="F176" i="51"/>
  <c r="E176" i="51"/>
  <c r="D176" i="51"/>
  <c r="C176" i="51"/>
  <c r="O175" i="51"/>
  <c r="O175" i="37" s="1"/>
  <c r="N174" i="51"/>
  <c r="M174" i="51"/>
  <c r="L174" i="51"/>
  <c r="K174" i="51"/>
  <c r="J174" i="51"/>
  <c r="I174" i="51"/>
  <c r="H174" i="51"/>
  <c r="G174" i="51"/>
  <c r="F174" i="51"/>
  <c r="E174" i="51"/>
  <c r="D174" i="51"/>
  <c r="C174" i="51"/>
  <c r="O173" i="51"/>
  <c r="O173" i="37" s="1"/>
  <c r="O172" i="51"/>
  <c r="O172" i="37" s="1"/>
  <c r="O171" i="51"/>
  <c r="O171" i="37" s="1"/>
  <c r="N170" i="51"/>
  <c r="M170" i="51"/>
  <c r="L170" i="51"/>
  <c r="K170" i="51"/>
  <c r="J170" i="51"/>
  <c r="I170" i="51"/>
  <c r="H170" i="51"/>
  <c r="G170" i="51"/>
  <c r="F170" i="51"/>
  <c r="E170" i="51"/>
  <c r="D170" i="51"/>
  <c r="C170" i="51"/>
  <c r="O169" i="51"/>
  <c r="O169" i="37" s="1"/>
  <c r="O168" i="51"/>
  <c r="O168" i="37" s="1"/>
  <c r="N167" i="51"/>
  <c r="M167" i="51"/>
  <c r="L167" i="51"/>
  <c r="K167" i="51"/>
  <c r="J167" i="51"/>
  <c r="I167" i="51"/>
  <c r="H167" i="51"/>
  <c r="G167" i="51"/>
  <c r="F167" i="51"/>
  <c r="E167" i="51"/>
  <c r="D167" i="51"/>
  <c r="C167" i="51"/>
  <c r="O166" i="51"/>
  <c r="O166" i="37" s="1"/>
  <c r="N165" i="51"/>
  <c r="M165" i="51"/>
  <c r="L165" i="51"/>
  <c r="K165" i="51"/>
  <c r="J165" i="51"/>
  <c r="I165" i="51"/>
  <c r="H165" i="51"/>
  <c r="G165" i="51"/>
  <c r="F165" i="51"/>
  <c r="E165" i="51"/>
  <c r="D165" i="51"/>
  <c r="C165" i="51"/>
  <c r="O164" i="51"/>
  <c r="O164" i="37" s="1"/>
  <c r="O163" i="51"/>
  <c r="O163" i="37" s="1"/>
  <c r="O162" i="51"/>
  <c r="O162" i="37" s="1"/>
  <c r="O161" i="51"/>
  <c r="O161" i="37" s="1"/>
  <c r="N160" i="51"/>
  <c r="M160" i="51"/>
  <c r="L160" i="51"/>
  <c r="K160" i="51"/>
  <c r="J160" i="51"/>
  <c r="I160" i="51"/>
  <c r="H160" i="51"/>
  <c r="G160" i="51"/>
  <c r="F160" i="51"/>
  <c r="E160" i="51"/>
  <c r="D160" i="51"/>
  <c r="C160" i="51"/>
  <c r="O159" i="51"/>
  <c r="O159" i="37" s="1"/>
  <c r="O158" i="51"/>
  <c r="O158" i="37" s="1"/>
  <c r="O157" i="51"/>
  <c r="O157" i="37" s="1"/>
  <c r="N156" i="51"/>
  <c r="M156" i="51"/>
  <c r="L156" i="51"/>
  <c r="K156" i="51"/>
  <c r="J156" i="51"/>
  <c r="I156" i="51"/>
  <c r="H156" i="51"/>
  <c r="G156" i="51"/>
  <c r="G155" i="51" s="1"/>
  <c r="F156" i="51"/>
  <c r="E156" i="51"/>
  <c r="D156" i="51"/>
  <c r="C156" i="51"/>
  <c r="O154" i="51"/>
  <c r="O154" i="37" s="1"/>
  <c r="N153" i="51"/>
  <c r="M153" i="51"/>
  <c r="L153" i="51"/>
  <c r="K153" i="51"/>
  <c r="J153" i="51"/>
  <c r="I153" i="51"/>
  <c r="H153" i="51"/>
  <c r="G153" i="51"/>
  <c r="F153" i="51"/>
  <c r="E153" i="51"/>
  <c r="D153" i="51"/>
  <c r="C153" i="51"/>
  <c r="O151" i="51"/>
  <c r="O151" i="37" s="1"/>
  <c r="O150" i="51"/>
  <c r="O150" i="37" s="1"/>
  <c r="O149" i="51"/>
  <c r="O149" i="37" s="1"/>
  <c r="O148" i="51"/>
  <c r="O148" i="37" s="1"/>
  <c r="O147" i="51"/>
  <c r="O147" i="37" s="1"/>
  <c r="O146" i="51"/>
  <c r="O146" i="37" s="1"/>
  <c r="O145" i="51"/>
  <c r="O145" i="37" s="1"/>
  <c r="O144" i="51"/>
  <c r="O144" i="37" s="1"/>
  <c r="O143" i="51"/>
  <c r="O143" i="37" s="1"/>
  <c r="O142" i="51"/>
  <c r="O142" i="37" s="1"/>
  <c r="O141" i="51"/>
  <c r="O141" i="37" s="1"/>
  <c r="N140" i="51"/>
  <c r="M140" i="51"/>
  <c r="L140" i="51"/>
  <c r="K140" i="51"/>
  <c r="J140" i="51"/>
  <c r="I140" i="51"/>
  <c r="H140" i="51"/>
  <c r="G140" i="51"/>
  <c r="F140" i="51"/>
  <c r="E140" i="51"/>
  <c r="D140" i="51"/>
  <c r="C140" i="51"/>
  <c r="O139" i="51"/>
  <c r="O139" i="37" s="1"/>
  <c r="O138" i="51"/>
  <c r="O138" i="37" s="1"/>
  <c r="O137" i="51"/>
  <c r="O137" i="37" s="1"/>
  <c r="O136" i="51"/>
  <c r="O136" i="37" s="1"/>
  <c r="O135" i="51"/>
  <c r="O135" i="37" s="1"/>
  <c r="O134" i="51"/>
  <c r="O134" i="37" s="1"/>
  <c r="O133" i="51"/>
  <c r="O133" i="37" s="1"/>
  <c r="O132" i="51"/>
  <c r="O132" i="37" s="1"/>
  <c r="O131" i="51"/>
  <c r="O131" i="37" s="1"/>
  <c r="N130" i="51"/>
  <c r="M130" i="51"/>
  <c r="L130" i="51"/>
  <c r="K130" i="51"/>
  <c r="J130" i="51"/>
  <c r="I130" i="51"/>
  <c r="H130" i="51"/>
  <c r="G130" i="51"/>
  <c r="F130" i="51"/>
  <c r="E130" i="51"/>
  <c r="D130" i="51"/>
  <c r="C130" i="51"/>
  <c r="O129" i="51"/>
  <c r="O129" i="37" s="1"/>
  <c r="O128" i="51"/>
  <c r="O128" i="37" s="1"/>
  <c r="O127" i="51"/>
  <c r="O127" i="37" s="1"/>
  <c r="O126" i="51"/>
  <c r="O126" i="37" s="1"/>
  <c r="O125" i="51"/>
  <c r="O125" i="37" s="1"/>
  <c r="O124" i="51"/>
  <c r="O124" i="37" s="1"/>
  <c r="O123" i="51"/>
  <c r="O123" i="37" s="1"/>
  <c r="O122" i="51"/>
  <c r="O122" i="37" s="1"/>
  <c r="O121" i="51"/>
  <c r="O121" i="37" s="1"/>
  <c r="N120" i="51"/>
  <c r="M120" i="51"/>
  <c r="L120" i="51"/>
  <c r="K120" i="51"/>
  <c r="J120" i="51"/>
  <c r="I120" i="51"/>
  <c r="H120" i="51"/>
  <c r="G120" i="51"/>
  <c r="F120" i="51"/>
  <c r="E120" i="51"/>
  <c r="D120" i="51"/>
  <c r="C120" i="51"/>
  <c r="O119" i="51"/>
  <c r="O119" i="37" s="1"/>
  <c r="O118" i="51"/>
  <c r="O118" i="37" s="1"/>
  <c r="O117" i="51"/>
  <c r="O117" i="37" s="1"/>
  <c r="O116" i="51"/>
  <c r="O116" i="37" s="1"/>
  <c r="O115" i="51"/>
  <c r="O115" i="37" s="1"/>
  <c r="O114" i="51"/>
  <c r="O114" i="37" s="1"/>
  <c r="O113" i="51"/>
  <c r="O113" i="37" s="1"/>
  <c r="O112" i="51"/>
  <c r="O112" i="37" s="1"/>
  <c r="O111" i="51"/>
  <c r="O111" i="37" s="1"/>
  <c r="N110" i="51"/>
  <c r="M110" i="51"/>
  <c r="L110" i="51"/>
  <c r="K110" i="51"/>
  <c r="J110" i="51"/>
  <c r="I110" i="51"/>
  <c r="H110" i="51"/>
  <c r="G110" i="51"/>
  <c r="F110" i="51"/>
  <c r="E110" i="51"/>
  <c r="D110" i="51"/>
  <c r="C110" i="51"/>
  <c r="O108" i="51"/>
  <c r="O108" i="37" s="1"/>
  <c r="N107" i="51"/>
  <c r="M107" i="51"/>
  <c r="L107" i="51"/>
  <c r="K107" i="51"/>
  <c r="J107" i="51"/>
  <c r="I107" i="51"/>
  <c r="H107" i="51"/>
  <c r="G107" i="51"/>
  <c r="F107" i="51"/>
  <c r="E107" i="51"/>
  <c r="D107" i="51"/>
  <c r="C107" i="51"/>
  <c r="O106" i="51"/>
  <c r="O106" i="37" s="1"/>
  <c r="O105" i="51"/>
  <c r="O105" i="37" s="1"/>
  <c r="O104" i="51"/>
  <c r="O104" i="37" s="1"/>
  <c r="O103" i="51"/>
  <c r="O103" i="37" s="1"/>
  <c r="O102" i="51"/>
  <c r="O102" i="37" s="1"/>
  <c r="O101" i="51"/>
  <c r="O101" i="37" s="1"/>
  <c r="O100" i="51"/>
  <c r="O100" i="37" s="1"/>
  <c r="O99" i="51"/>
  <c r="O99" i="37" s="1"/>
  <c r="N98" i="51"/>
  <c r="M98" i="51"/>
  <c r="L98" i="51"/>
  <c r="K98" i="51"/>
  <c r="J98" i="51"/>
  <c r="I98" i="51"/>
  <c r="H98" i="51"/>
  <c r="G98" i="51"/>
  <c r="F98" i="51"/>
  <c r="E98" i="51"/>
  <c r="D98" i="51"/>
  <c r="C98" i="51"/>
  <c r="O97" i="51"/>
  <c r="O97" i="37" s="1"/>
  <c r="N96" i="51"/>
  <c r="M96" i="51"/>
  <c r="L96" i="51"/>
  <c r="K96" i="51"/>
  <c r="J96" i="51"/>
  <c r="I96" i="51"/>
  <c r="H96" i="51"/>
  <c r="G96" i="51"/>
  <c r="F96" i="51"/>
  <c r="E96" i="51"/>
  <c r="D96" i="51"/>
  <c r="C96" i="51"/>
  <c r="O95" i="51"/>
  <c r="O95" i="37" s="1"/>
  <c r="O94" i="51"/>
  <c r="O94" i="37" s="1"/>
  <c r="O93" i="51"/>
  <c r="O93" i="37" s="1"/>
  <c r="N92" i="51"/>
  <c r="M92" i="51"/>
  <c r="L92" i="51"/>
  <c r="K92" i="51"/>
  <c r="J92" i="51"/>
  <c r="I92" i="51"/>
  <c r="H92" i="51"/>
  <c r="G92" i="51"/>
  <c r="F92" i="51"/>
  <c r="E92" i="51"/>
  <c r="D92" i="51"/>
  <c r="C92" i="51"/>
  <c r="O91" i="51"/>
  <c r="O91" i="37" s="1"/>
  <c r="O90" i="51"/>
  <c r="O90" i="37" s="1"/>
  <c r="N89" i="51"/>
  <c r="M89" i="51"/>
  <c r="L89" i="51"/>
  <c r="K89" i="51"/>
  <c r="J89" i="51"/>
  <c r="I89" i="51"/>
  <c r="H89" i="51"/>
  <c r="G89" i="51"/>
  <c r="F89" i="51"/>
  <c r="E89" i="51"/>
  <c r="D89" i="51"/>
  <c r="C89" i="51"/>
  <c r="O88" i="51"/>
  <c r="O88" i="37" s="1"/>
  <c r="N87" i="51"/>
  <c r="M87" i="51"/>
  <c r="L87" i="51"/>
  <c r="K87" i="51"/>
  <c r="J87" i="51"/>
  <c r="I87" i="51"/>
  <c r="H87" i="51"/>
  <c r="G87" i="51"/>
  <c r="F87" i="51"/>
  <c r="E87" i="51"/>
  <c r="D87" i="51"/>
  <c r="C87" i="51"/>
  <c r="O86" i="51"/>
  <c r="O86" i="37" s="1"/>
  <c r="O85" i="51"/>
  <c r="O85" i="37" s="1"/>
  <c r="O84" i="51"/>
  <c r="O84" i="37" s="1"/>
  <c r="O83" i="51"/>
  <c r="O83" i="37" s="1"/>
  <c r="N82" i="51"/>
  <c r="M82" i="51"/>
  <c r="L82" i="51"/>
  <c r="K82" i="51"/>
  <c r="J82" i="51"/>
  <c r="I82" i="51"/>
  <c r="H82" i="51"/>
  <c r="G82" i="51"/>
  <c r="F82" i="51"/>
  <c r="E82" i="51"/>
  <c r="D82" i="51"/>
  <c r="C82" i="51"/>
  <c r="O81" i="51"/>
  <c r="O81" i="37" s="1"/>
  <c r="O80" i="51"/>
  <c r="O80" i="37" s="1"/>
  <c r="O79" i="51"/>
  <c r="O79" i="37" s="1"/>
  <c r="O78" i="51"/>
  <c r="O78" i="37" s="1"/>
  <c r="O77" i="51"/>
  <c r="O77" i="37" s="1"/>
  <c r="N76" i="51"/>
  <c r="M76" i="51"/>
  <c r="L76" i="51"/>
  <c r="K76" i="51"/>
  <c r="J76" i="51"/>
  <c r="I76" i="51"/>
  <c r="H76" i="51"/>
  <c r="G76" i="51"/>
  <c r="F76" i="51"/>
  <c r="E76" i="51"/>
  <c r="D76" i="51"/>
  <c r="C76" i="51"/>
  <c r="O74" i="51"/>
  <c r="O74" i="37" s="1"/>
  <c r="N73" i="51"/>
  <c r="M73" i="51"/>
  <c r="L73" i="51"/>
  <c r="K73" i="51"/>
  <c r="J73" i="51"/>
  <c r="I73" i="51"/>
  <c r="H73" i="51"/>
  <c r="G73" i="51"/>
  <c r="F73" i="51"/>
  <c r="E73" i="51"/>
  <c r="D73" i="51"/>
  <c r="C73" i="51"/>
  <c r="O72" i="51"/>
  <c r="O72" i="37" s="1"/>
  <c r="N71" i="51"/>
  <c r="M71" i="51"/>
  <c r="L71" i="51"/>
  <c r="K71" i="51"/>
  <c r="J71" i="51"/>
  <c r="I71" i="51"/>
  <c r="H71" i="51"/>
  <c r="G71" i="51"/>
  <c r="F71" i="51"/>
  <c r="E71" i="51"/>
  <c r="D71" i="51"/>
  <c r="C71" i="51"/>
  <c r="O69" i="51"/>
  <c r="O69" i="37" s="1"/>
  <c r="O68" i="51"/>
  <c r="O68" i="37" s="1"/>
  <c r="O67" i="51"/>
  <c r="O67" i="37" s="1"/>
  <c r="N66" i="51"/>
  <c r="M66" i="51"/>
  <c r="L66" i="51"/>
  <c r="K66" i="51"/>
  <c r="J66" i="51"/>
  <c r="I66" i="51"/>
  <c r="H66" i="51"/>
  <c r="G66" i="51"/>
  <c r="F66" i="51"/>
  <c r="E66" i="51"/>
  <c r="D66" i="51"/>
  <c r="C66" i="51"/>
  <c r="O65" i="51"/>
  <c r="O65" i="37" s="1"/>
  <c r="O64" i="51"/>
  <c r="O64" i="37" s="1"/>
  <c r="O63" i="51"/>
  <c r="O63" i="37" s="1"/>
  <c r="O62" i="51"/>
  <c r="O62" i="37" s="1"/>
  <c r="O61" i="51"/>
  <c r="O61" i="37" s="1"/>
  <c r="N60" i="51"/>
  <c r="M60" i="51"/>
  <c r="L60" i="51"/>
  <c r="K60" i="51"/>
  <c r="J60" i="51"/>
  <c r="I60" i="51"/>
  <c r="H60" i="51"/>
  <c r="G60" i="51"/>
  <c r="F60" i="51"/>
  <c r="E60" i="51"/>
  <c r="D60" i="51"/>
  <c r="C60" i="51"/>
  <c r="O59" i="51"/>
  <c r="O59" i="37" s="1"/>
  <c r="O58" i="51"/>
  <c r="O58" i="37" s="1"/>
  <c r="N57" i="51"/>
  <c r="M57" i="51"/>
  <c r="L57" i="51"/>
  <c r="K57" i="51"/>
  <c r="J57" i="51"/>
  <c r="I57" i="51"/>
  <c r="H57" i="51"/>
  <c r="G57" i="51"/>
  <c r="F57" i="51"/>
  <c r="E57" i="51"/>
  <c r="D57" i="51"/>
  <c r="C57" i="51"/>
  <c r="O56" i="51"/>
  <c r="O56" i="37" s="1"/>
  <c r="O55" i="51"/>
  <c r="O55" i="37" s="1"/>
  <c r="O54" i="51"/>
  <c r="O54" i="37" s="1"/>
  <c r="O53" i="51"/>
  <c r="O53" i="37" s="1"/>
  <c r="O52" i="51"/>
  <c r="O52" i="37" s="1"/>
  <c r="O51" i="51"/>
  <c r="O51" i="37" s="1"/>
  <c r="O50" i="51"/>
  <c r="O50" i="37" s="1"/>
  <c r="N49" i="51"/>
  <c r="M49" i="51"/>
  <c r="L49" i="51"/>
  <c r="K49" i="51"/>
  <c r="J49" i="51"/>
  <c r="I49" i="51"/>
  <c r="H49" i="51"/>
  <c r="G49" i="51"/>
  <c r="F49" i="51"/>
  <c r="E49" i="51"/>
  <c r="D49" i="51"/>
  <c r="C49" i="51"/>
  <c r="O49" i="51" s="1"/>
  <c r="O49" i="37" s="1"/>
  <c r="O48" i="51"/>
  <c r="O48" i="37" s="1"/>
  <c r="O47" i="51"/>
  <c r="O47" i="37" s="1"/>
  <c r="O46" i="51"/>
  <c r="O46" i="37" s="1"/>
  <c r="O45" i="51"/>
  <c r="O45" i="37" s="1"/>
  <c r="O44" i="51"/>
  <c r="O44" i="37" s="1"/>
  <c r="O43" i="51"/>
  <c r="O43" i="37" s="1"/>
  <c r="O42" i="51"/>
  <c r="O42" i="37" s="1"/>
  <c r="O41" i="51"/>
  <c r="O41" i="37" s="1"/>
  <c r="O40" i="51"/>
  <c r="O40" i="37" s="1"/>
  <c r="N39" i="51"/>
  <c r="M39" i="51"/>
  <c r="L39" i="51"/>
  <c r="K39" i="51"/>
  <c r="J39" i="51"/>
  <c r="I39" i="51"/>
  <c r="H39" i="51"/>
  <c r="G39" i="51"/>
  <c r="F39" i="51"/>
  <c r="E39" i="51"/>
  <c r="D39" i="51"/>
  <c r="C39" i="51"/>
  <c r="O38" i="51"/>
  <c r="O38" i="37" s="1"/>
  <c r="O37" i="51"/>
  <c r="O37" i="37" s="1"/>
  <c r="O36" i="51"/>
  <c r="O36" i="37" s="1"/>
  <c r="O35" i="51"/>
  <c r="O35" i="37" s="1"/>
  <c r="O34" i="51"/>
  <c r="O34" i="37" s="1"/>
  <c r="O33" i="51"/>
  <c r="O33" i="37" s="1"/>
  <c r="O32" i="51"/>
  <c r="O32" i="37" s="1"/>
  <c r="O31" i="51"/>
  <c r="O31" i="37" s="1"/>
  <c r="O30" i="51"/>
  <c r="O30" i="37" s="1"/>
  <c r="N29" i="51"/>
  <c r="M29" i="51"/>
  <c r="L29" i="51"/>
  <c r="K29" i="51"/>
  <c r="J29" i="51"/>
  <c r="I29" i="51"/>
  <c r="H29" i="51"/>
  <c r="G29" i="51"/>
  <c r="F29" i="51"/>
  <c r="E29" i="51"/>
  <c r="D29" i="51"/>
  <c r="C29" i="51"/>
  <c r="O28" i="51"/>
  <c r="O28" i="37" s="1"/>
  <c r="O27" i="51"/>
  <c r="O27" i="37" s="1"/>
  <c r="O26" i="51"/>
  <c r="O26" i="37" s="1"/>
  <c r="N25" i="51"/>
  <c r="M25" i="51"/>
  <c r="L25" i="51"/>
  <c r="K25" i="51"/>
  <c r="J25" i="51"/>
  <c r="I25" i="51"/>
  <c r="H25" i="51"/>
  <c r="G25" i="51"/>
  <c r="F25" i="51"/>
  <c r="E25" i="51"/>
  <c r="D25" i="51"/>
  <c r="C25" i="51"/>
  <c r="O24" i="51"/>
  <c r="O24" i="37" s="1"/>
  <c r="O23" i="51"/>
  <c r="O23" i="37" s="1"/>
  <c r="O22" i="51"/>
  <c r="O22" i="37" s="1"/>
  <c r="O21" i="51"/>
  <c r="O21" i="37" s="1"/>
  <c r="O20" i="51"/>
  <c r="O20" i="37" s="1"/>
  <c r="O19" i="51"/>
  <c r="O19" i="37" s="1"/>
  <c r="O18" i="51"/>
  <c r="O18" i="37" s="1"/>
  <c r="O17" i="51"/>
  <c r="O17" i="37" s="1"/>
  <c r="N16" i="51"/>
  <c r="M16" i="51"/>
  <c r="L16" i="51"/>
  <c r="K16" i="51"/>
  <c r="J16" i="51"/>
  <c r="I16" i="51"/>
  <c r="H16" i="51"/>
  <c r="G16" i="51"/>
  <c r="F16" i="51"/>
  <c r="E16" i="51"/>
  <c r="D16" i="51"/>
  <c r="C16" i="51"/>
  <c r="O267" i="50"/>
  <c r="K267" i="37" s="1"/>
  <c r="N266" i="50"/>
  <c r="M266" i="50"/>
  <c r="L266" i="50"/>
  <c r="K266" i="50"/>
  <c r="J266" i="50"/>
  <c r="I266" i="50"/>
  <c r="H266" i="50"/>
  <c r="G266" i="50"/>
  <c r="F266" i="50"/>
  <c r="E266" i="50"/>
  <c r="D266" i="50"/>
  <c r="C266" i="50"/>
  <c r="O265" i="50"/>
  <c r="K265" i="37" s="1"/>
  <c r="O264" i="50"/>
  <c r="K264" i="37" s="1"/>
  <c r="O263" i="50"/>
  <c r="K263" i="37" s="1"/>
  <c r="N262" i="50"/>
  <c r="M262" i="50"/>
  <c r="L262" i="50"/>
  <c r="K262" i="50"/>
  <c r="J262" i="50"/>
  <c r="I262" i="50"/>
  <c r="H262" i="50"/>
  <c r="G262" i="50"/>
  <c r="F262" i="50"/>
  <c r="E262" i="50"/>
  <c r="D262" i="50"/>
  <c r="C262" i="50"/>
  <c r="O261" i="50"/>
  <c r="K261" i="37" s="1"/>
  <c r="O260" i="50"/>
  <c r="K260" i="37" s="1"/>
  <c r="O259" i="50"/>
  <c r="K259" i="37" s="1"/>
  <c r="O258" i="50"/>
  <c r="K258" i="37" s="1"/>
  <c r="N257" i="50"/>
  <c r="M257" i="50"/>
  <c r="L257" i="50"/>
  <c r="L256" i="50" s="1"/>
  <c r="L255" i="50" s="1"/>
  <c r="K257" i="50"/>
  <c r="J257" i="50"/>
  <c r="I257" i="50"/>
  <c r="H257" i="50"/>
  <c r="G257" i="50"/>
  <c r="F257" i="50"/>
  <c r="E257" i="50"/>
  <c r="D257" i="50"/>
  <c r="C257" i="50"/>
  <c r="O254" i="50"/>
  <c r="K254" i="37" s="1"/>
  <c r="O253" i="50"/>
  <c r="K253" i="37" s="1"/>
  <c r="O252" i="50"/>
  <c r="K252" i="37" s="1"/>
  <c r="O251" i="50"/>
  <c r="K251" i="37" s="1"/>
  <c r="O250" i="50"/>
  <c r="K250" i="37" s="1"/>
  <c r="O249" i="50"/>
  <c r="K249" i="37" s="1"/>
  <c r="O248" i="50"/>
  <c r="K248" i="37" s="1"/>
  <c r="O246" i="50"/>
  <c r="K246" i="37" s="1"/>
  <c r="O245" i="50"/>
  <c r="K245" i="37" s="1"/>
  <c r="O244" i="50"/>
  <c r="K244" i="37" s="1"/>
  <c r="O243" i="50"/>
  <c r="K243" i="37" s="1"/>
  <c r="O242" i="50"/>
  <c r="K242" i="37" s="1"/>
  <c r="N241" i="50"/>
  <c r="M241" i="50"/>
  <c r="L241" i="50"/>
  <c r="K241" i="50"/>
  <c r="J241" i="50"/>
  <c r="I241" i="50"/>
  <c r="H241" i="50"/>
  <c r="G241" i="50"/>
  <c r="F241" i="50"/>
  <c r="E241" i="50"/>
  <c r="D241" i="50"/>
  <c r="C241" i="50"/>
  <c r="O240" i="50"/>
  <c r="K240" i="37" s="1"/>
  <c r="O239" i="50"/>
  <c r="K239" i="37" s="1"/>
  <c r="O238" i="50"/>
  <c r="K238" i="37" s="1"/>
  <c r="O237" i="50"/>
  <c r="K237" i="37" s="1"/>
  <c r="O236" i="50"/>
  <c r="K236" i="37" s="1"/>
  <c r="N235" i="50"/>
  <c r="M235" i="50"/>
  <c r="L235" i="50"/>
  <c r="K235" i="50"/>
  <c r="J235" i="50"/>
  <c r="I235" i="50"/>
  <c r="H235" i="50"/>
  <c r="G235" i="50"/>
  <c r="F235" i="50"/>
  <c r="E235" i="50"/>
  <c r="D235" i="50"/>
  <c r="C235" i="50"/>
  <c r="O234" i="50"/>
  <c r="K234" i="37" s="1"/>
  <c r="N233" i="50"/>
  <c r="M233" i="50"/>
  <c r="L233" i="50"/>
  <c r="K233" i="50"/>
  <c r="J233" i="50"/>
  <c r="I233" i="50"/>
  <c r="H233" i="50"/>
  <c r="G233" i="50"/>
  <c r="F233" i="50"/>
  <c r="E233" i="50"/>
  <c r="D233" i="50"/>
  <c r="C233" i="50"/>
  <c r="O232" i="50"/>
  <c r="K232" i="37" s="1"/>
  <c r="N231" i="50"/>
  <c r="M231" i="50"/>
  <c r="L231" i="50"/>
  <c r="K231" i="50"/>
  <c r="J231" i="50"/>
  <c r="I231" i="50"/>
  <c r="H231" i="50"/>
  <c r="G231" i="50"/>
  <c r="F231" i="50"/>
  <c r="E231" i="50"/>
  <c r="D231" i="50"/>
  <c r="C231" i="50"/>
  <c r="O230" i="50"/>
  <c r="K230" i="37" s="1"/>
  <c r="O229" i="50"/>
  <c r="K229" i="37" s="1"/>
  <c r="O228" i="50"/>
  <c r="K228" i="37" s="1"/>
  <c r="O227" i="50"/>
  <c r="K227" i="37" s="1"/>
  <c r="O226" i="50"/>
  <c r="K226" i="37" s="1"/>
  <c r="N225" i="50"/>
  <c r="M225" i="50"/>
  <c r="L225" i="50"/>
  <c r="K225" i="50"/>
  <c r="J225" i="50"/>
  <c r="I225" i="50"/>
  <c r="H225" i="50"/>
  <c r="G225" i="50"/>
  <c r="F225" i="50"/>
  <c r="E225" i="50"/>
  <c r="D225" i="50"/>
  <c r="C225" i="50"/>
  <c r="O224" i="50"/>
  <c r="K224" i="37" s="1"/>
  <c r="O223" i="50"/>
  <c r="K223" i="37" s="1"/>
  <c r="O222" i="50"/>
  <c r="K222" i="37" s="1"/>
  <c r="O221" i="50"/>
  <c r="K221" i="37" s="1"/>
  <c r="O220" i="50"/>
  <c r="K220" i="37" s="1"/>
  <c r="N219" i="50"/>
  <c r="M219" i="50"/>
  <c r="L219" i="50"/>
  <c r="K219" i="50"/>
  <c r="J219" i="50"/>
  <c r="I219" i="50"/>
  <c r="H219" i="50"/>
  <c r="G219" i="50"/>
  <c r="F219" i="50"/>
  <c r="E219" i="50"/>
  <c r="D219" i="50"/>
  <c r="C219" i="50"/>
  <c r="O218" i="50"/>
  <c r="K218" i="37" s="1"/>
  <c r="N217" i="50"/>
  <c r="M217" i="50"/>
  <c r="L217" i="50"/>
  <c r="K217" i="50"/>
  <c r="J217" i="50"/>
  <c r="I217" i="50"/>
  <c r="H217" i="50"/>
  <c r="G217" i="50"/>
  <c r="F217" i="50"/>
  <c r="E217" i="50"/>
  <c r="D217" i="50"/>
  <c r="C217" i="50"/>
  <c r="O216" i="50"/>
  <c r="K216" i="37" s="1"/>
  <c r="O215" i="50"/>
  <c r="K215" i="37" s="1"/>
  <c r="O214" i="50"/>
  <c r="K214" i="37" s="1"/>
  <c r="O213" i="50"/>
  <c r="K213" i="37" s="1"/>
  <c r="O212" i="50"/>
  <c r="K212" i="37" s="1"/>
  <c r="N211" i="50"/>
  <c r="M211" i="50"/>
  <c r="L211" i="50"/>
  <c r="K211" i="50"/>
  <c r="J211" i="50"/>
  <c r="I211" i="50"/>
  <c r="H211" i="50"/>
  <c r="G211" i="50"/>
  <c r="F211" i="50"/>
  <c r="E211" i="50"/>
  <c r="D211" i="50"/>
  <c r="C211" i="50"/>
  <c r="O210" i="50"/>
  <c r="K210" i="37" s="1"/>
  <c r="O209" i="50"/>
  <c r="K209" i="37" s="1"/>
  <c r="O208" i="50"/>
  <c r="K208" i="37" s="1"/>
  <c r="O207" i="50"/>
  <c r="K207" i="37" s="1"/>
  <c r="O206" i="50"/>
  <c r="K206" i="37" s="1"/>
  <c r="N205" i="50"/>
  <c r="M205" i="50"/>
  <c r="L205" i="50"/>
  <c r="K205" i="50"/>
  <c r="J205" i="50"/>
  <c r="I205" i="50"/>
  <c r="H205" i="50"/>
  <c r="G205" i="50"/>
  <c r="F205" i="50"/>
  <c r="E205" i="50"/>
  <c r="D205" i="50"/>
  <c r="C205" i="50"/>
  <c r="O204" i="50"/>
  <c r="K204" i="37" s="1"/>
  <c r="O203" i="50"/>
  <c r="K203" i="37" s="1"/>
  <c r="O202" i="50"/>
  <c r="K202" i="37" s="1"/>
  <c r="O201" i="50"/>
  <c r="K201" i="37" s="1"/>
  <c r="O200" i="50"/>
  <c r="K200" i="37" s="1"/>
  <c r="N199" i="50"/>
  <c r="M199" i="50"/>
  <c r="L199" i="50"/>
  <c r="K199" i="50"/>
  <c r="J199" i="50"/>
  <c r="I199" i="50"/>
  <c r="H199" i="50"/>
  <c r="G199" i="50"/>
  <c r="F199" i="50"/>
  <c r="E199" i="50"/>
  <c r="D199" i="50"/>
  <c r="C199" i="50"/>
  <c r="O197" i="50"/>
  <c r="K197" i="37" s="1"/>
  <c r="O196" i="50"/>
  <c r="K196" i="37" s="1"/>
  <c r="O195" i="50"/>
  <c r="K195" i="37" s="1"/>
  <c r="O194" i="50"/>
  <c r="K194" i="37" s="1"/>
  <c r="O193" i="50"/>
  <c r="K193" i="37" s="1"/>
  <c r="O192" i="50"/>
  <c r="K192" i="37" s="1"/>
  <c r="O191" i="50"/>
  <c r="K191" i="37" s="1"/>
  <c r="N190" i="50"/>
  <c r="M190" i="50"/>
  <c r="L190" i="50"/>
  <c r="K190" i="50"/>
  <c r="J190" i="50"/>
  <c r="I190" i="50"/>
  <c r="H190" i="50"/>
  <c r="G190" i="50"/>
  <c r="F190" i="50"/>
  <c r="E190" i="50"/>
  <c r="D190" i="50"/>
  <c r="C190" i="50"/>
  <c r="O189" i="50"/>
  <c r="K189" i="37" s="1"/>
  <c r="N188" i="50"/>
  <c r="M188" i="50"/>
  <c r="L188" i="50"/>
  <c r="K188" i="50"/>
  <c r="J188" i="50"/>
  <c r="I188" i="50"/>
  <c r="H188" i="50"/>
  <c r="G188" i="50"/>
  <c r="F188" i="50"/>
  <c r="E188" i="50"/>
  <c r="D188" i="50"/>
  <c r="C188" i="50"/>
  <c r="O187" i="50"/>
  <c r="K187" i="37" s="1"/>
  <c r="N186" i="50"/>
  <c r="M186" i="50"/>
  <c r="L186" i="50"/>
  <c r="K186" i="50"/>
  <c r="J186" i="50"/>
  <c r="I186" i="50"/>
  <c r="H186" i="50"/>
  <c r="G186" i="50"/>
  <c r="F186" i="50"/>
  <c r="E186" i="50"/>
  <c r="D186" i="50"/>
  <c r="C186" i="50"/>
  <c r="O186" i="50" s="1"/>
  <c r="K186" i="37" s="1"/>
  <c r="O185" i="50"/>
  <c r="K185" i="37" s="1"/>
  <c r="O184" i="50"/>
  <c r="K184" i="37" s="1"/>
  <c r="O183" i="50"/>
  <c r="K183" i="37" s="1"/>
  <c r="O182" i="50"/>
  <c r="K182" i="37" s="1"/>
  <c r="O181" i="50"/>
  <c r="K181" i="37" s="1"/>
  <c r="O180" i="50"/>
  <c r="K180" i="37" s="1"/>
  <c r="O179" i="50"/>
  <c r="K179" i="37" s="1"/>
  <c r="O178" i="50"/>
  <c r="K178" i="37" s="1"/>
  <c r="O177" i="50"/>
  <c r="K177" i="37" s="1"/>
  <c r="N176" i="50"/>
  <c r="M176" i="50"/>
  <c r="L176" i="50"/>
  <c r="K176" i="50"/>
  <c r="J176" i="50"/>
  <c r="I176" i="50"/>
  <c r="H176" i="50"/>
  <c r="G176" i="50"/>
  <c r="F176" i="50"/>
  <c r="E176" i="50"/>
  <c r="D176" i="50"/>
  <c r="C176" i="50"/>
  <c r="O175" i="50"/>
  <c r="K175" i="37" s="1"/>
  <c r="N174" i="50"/>
  <c r="M174" i="50"/>
  <c r="L174" i="50"/>
  <c r="K174" i="50"/>
  <c r="J174" i="50"/>
  <c r="I174" i="50"/>
  <c r="H174" i="50"/>
  <c r="G174" i="50"/>
  <c r="F174" i="50"/>
  <c r="E174" i="50"/>
  <c r="D174" i="50"/>
  <c r="C174" i="50"/>
  <c r="O173" i="50"/>
  <c r="K173" i="37" s="1"/>
  <c r="O172" i="50"/>
  <c r="K172" i="37" s="1"/>
  <c r="O171" i="50"/>
  <c r="K171" i="37" s="1"/>
  <c r="N170" i="50"/>
  <c r="M170" i="50"/>
  <c r="L170" i="50"/>
  <c r="K170" i="50"/>
  <c r="J170" i="50"/>
  <c r="I170" i="50"/>
  <c r="H170" i="50"/>
  <c r="G170" i="50"/>
  <c r="F170" i="50"/>
  <c r="E170" i="50"/>
  <c r="D170" i="50"/>
  <c r="C170" i="50"/>
  <c r="O169" i="50"/>
  <c r="K169" i="37" s="1"/>
  <c r="O168" i="50"/>
  <c r="K168" i="37" s="1"/>
  <c r="N167" i="50"/>
  <c r="M167" i="50"/>
  <c r="L167" i="50"/>
  <c r="K167" i="50"/>
  <c r="J167" i="50"/>
  <c r="I167" i="50"/>
  <c r="H167" i="50"/>
  <c r="G167" i="50"/>
  <c r="F167" i="50"/>
  <c r="E167" i="50"/>
  <c r="D167" i="50"/>
  <c r="C167" i="50"/>
  <c r="O166" i="50"/>
  <c r="K166" i="37" s="1"/>
  <c r="N165" i="50"/>
  <c r="M165" i="50"/>
  <c r="L165" i="50"/>
  <c r="K165" i="50"/>
  <c r="J165" i="50"/>
  <c r="I165" i="50"/>
  <c r="H165" i="50"/>
  <c r="G165" i="50"/>
  <c r="F165" i="50"/>
  <c r="E165" i="50"/>
  <c r="D165" i="50"/>
  <c r="C165" i="50"/>
  <c r="O164" i="50"/>
  <c r="K164" i="37" s="1"/>
  <c r="O163" i="50"/>
  <c r="K163" i="37" s="1"/>
  <c r="O162" i="50"/>
  <c r="K162" i="37" s="1"/>
  <c r="O161" i="50"/>
  <c r="K161" i="37" s="1"/>
  <c r="N160" i="50"/>
  <c r="M160" i="50"/>
  <c r="L160" i="50"/>
  <c r="K160" i="50"/>
  <c r="J160" i="50"/>
  <c r="I160" i="50"/>
  <c r="H160" i="50"/>
  <c r="G160" i="50"/>
  <c r="F160" i="50"/>
  <c r="E160" i="50"/>
  <c r="D160" i="50"/>
  <c r="C160" i="50"/>
  <c r="O159" i="50"/>
  <c r="K159" i="37" s="1"/>
  <c r="O158" i="50"/>
  <c r="K158" i="37" s="1"/>
  <c r="O157" i="50"/>
  <c r="K157" i="37" s="1"/>
  <c r="N156" i="50"/>
  <c r="M156" i="50"/>
  <c r="L156" i="50"/>
  <c r="K156" i="50"/>
  <c r="J156" i="50"/>
  <c r="I156" i="50"/>
  <c r="H156" i="50"/>
  <c r="G156" i="50"/>
  <c r="F156" i="50"/>
  <c r="E156" i="50"/>
  <c r="D156" i="50"/>
  <c r="C156" i="50"/>
  <c r="O154" i="50"/>
  <c r="K154" i="37" s="1"/>
  <c r="N153" i="50"/>
  <c r="M153" i="50"/>
  <c r="L153" i="50"/>
  <c r="K153" i="50"/>
  <c r="J153" i="50"/>
  <c r="I153" i="50"/>
  <c r="H153" i="50"/>
  <c r="G153" i="50"/>
  <c r="F153" i="50"/>
  <c r="E153" i="50"/>
  <c r="D153" i="50"/>
  <c r="C153" i="50"/>
  <c r="O151" i="50"/>
  <c r="K151" i="37" s="1"/>
  <c r="O150" i="50"/>
  <c r="K150" i="37" s="1"/>
  <c r="O149" i="50"/>
  <c r="K149" i="37" s="1"/>
  <c r="O148" i="50"/>
  <c r="K148" i="37" s="1"/>
  <c r="O147" i="50"/>
  <c r="K147" i="37" s="1"/>
  <c r="O146" i="50"/>
  <c r="K146" i="37" s="1"/>
  <c r="O145" i="50"/>
  <c r="K145" i="37" s="1"/>
  <c r="O144" i="50"/>
  <c r="K144" i="37" s="1"/>
  <c r="O143" i="50"/>
  <c r="K143" i="37" s="1"/>
  <c r="O142" i="50"/>
  <c r="K142" i="37" s="1"/>
  <c r="O141" i="50"/>
  <c r="K141" i="37" s="1"/>
  <c r="N140" i="50"/>
  <c r="M140" i="50"/>
  <c r="L140" i="50"/>
  <c r="K140" i="50"/>
  <c r="J140" i="50"/>
  <c r="I140" i="50"/>
  <c r="H140" i="50"/>
  <c r="G140" i="50"/>
  <c r="F140" i="50"/>
  <c r="E140" i="50"/>
  <c r="D140" i="50"/>
  <c r="C140" i="50"/>
  <c r="O139" i="50"/>
  <c r="K139" i="37" s="1"/>
  <c r="O138" i="50"/>
  <c r="K138" i="37" s="1"/>
  <c r="O137" i="50"/>
  <c r="K137" i="37" s="1"/>
  <c r="O136" i="50"/>
  <c r="K136" i="37" s="1"/>
  <c r="O135" i="50"/>
  <c r="K135" i="37" s="1"/>
  <c r="O134" i="50"/>
  <c r="K134" i="37" s="1"/>
  <c r="O133" i="50"/>
  <c r="K133" i="37" s="1"/>
  <c r="O132" i="50"/>
  <c r="K132" i="37" s="1"/>
  <c r="O131" i="50"/>
  <c r="K131" i="37" s="1"/>
  <c r="N130" i="50"/>
  <c r="M130" i="50"/>
  <c r="L130" i="50"/>
  <c r="K130" i="50"/>
  <c r="J130" i="50"/>
  <c r="I130" i="50"/>
  <c r="H130" i="50"/>
  <c r="G130" i="50"/>
  <c r="F130" i="50"/>
  <c r="E130" i="50"/>
  <c r="D130" i="50"/>
  <c r="C130" i="50"/>
  <c r="O129" i="50"/>
  <c r="K129" i="37" s="1"/>
  <c r="O128" i="50"/>
  <c r="K128" i="37" s="1"/>
  <c r="O127" i="50"/>
  <c r="K127" i="37" s="1"/>
  <c r="O126" i="50"/>
  <c r="K126" i="37" s="1"/>
  <c r="O125" i="50"/>
  <c r="K125" i="37" s="1"/>
  <c r="O124" i="50"/>
  <c r="K124" i="37" s="1"/>
  <c r="O123" i="50"/>
  <c r="K123" i="37" s="1"/>
  <c r="O122" i="50"/>
  <c r="K122" i="37" s="1"/>
  <c r="O121" i="50"/>
  <c r="K121" i="37" s="1"/>
  <c r="N120" i="50"/>
  <c r="M120" i="50"/>
  <c r="L120" i="50"/>
  <c r="K120" i="50"/>
  <c r="J120" i="50"/>
  <c r="I120" i="50"/>
  <c r="H120" i="50"/>
  <c r="G120" i="50"/>
  <c r="F120" i="50"/>
  <c r="E120" i="50"/>
  <c r="D120" i="50"/>
  <c r="C120" i="50"/>
  <c r="O119" i="50"/>
  <c r="K119" i="37" s="1"/>
  <c r="O118" i="50"/>
  <c r="K118" i="37" s="1"/>
  <c r="O117" i="50"/>
  <c r="K117" i="37" s="1"/>
  <c r="O116" i="50"/>
  <c r="K116" i="37" s="1"/>
  <c r="O115" i="50"/>
  <c r="K115" i="37" s="1"/>
  <c r="O114" i="50"/>
  <c r="K114" i="37" s="1"/>
  <c r="O113" i="50"/>
  <c r="K113" i="37" s="1"/>
  <c r="O112" i="50"/>
  <c r="K112" i="37" s="1"/>
  <c r="O111" i="50"/>
  <c r="K111" i="37" s="1"/>
  <c r="N110" i="50"/>
  <c r="M110" i="50"/>
  <c r="L110" i="50"/>
  <c r="K110" i="50"/>
  <c r="J110" i="50"/>
  <c r="I110" i="50"/>
  <c r="H110" i="50"/>
  <c r="G110" i="50"/>
  <c r="F110" i="50"/>
  <c r="E110" i="50"/>
  <c r="D110" i="50"/>
  <c r="C110" i="50"/>
  <c r="O108" i="50"/>
  <c r="K108" i="37" s="1"/>
  <c r="N107" i="50"/>
  <c r="M107" i="50"/>
  <c r="L107" i="50"/>
  <c r="K107" i="50"/>
  <c r="J107" i="50"/>
  <c r="I107" i="50"/>
  <c r="H107" i="50"/>
  <c r="G107" i="50"/>
  <c r="F107" i="50"/>
  <c r="E107" i="50"/>
  <c r="D107" i="50"/>
  <c r="C107" i="50"/>
  <c r="O106" i="50"/>
  <c r="K106" i="37" s="1"/>
  <c r="O105" i="50"/>
  <c r="K105" i="37" s="1"/>
  <c r="O104" i="50"/>
  <c r="K104" i="37" s="1"/>
  <c r="O103" i="50"/>
  <c r="K103" i="37" s="1"/>
  <c r="O102" i="50"/>
  <c r="K102" i="37" s="1"/>
  <c r="O101" i="50"/>
  <c r="K101" i="37" s="1"/>
  <c r="O100" i="50"/>
  <c r="K100" i="37" s="1"/>
  <c r="O99" i="50"/>
  <c r="K99" i="37" s="1"/>
  <c r="N98" i="50"/>
  <c r="M98" i="50"/>
  <c r="L98" i="50"/>
  <c r="K98" i="50"/>
  <c r="J98" i="50"/>
  <c r="I98" i="50"/>
  <c r="H98" i="50"/>
  <c r="G98" i="50"/>
  <c r="F98" i="50"/>
  <c r="E98" i="50"/>
  <c r="D98" i="50"/>
  <c r="C98" i="50"/>
  <c r="O97" i="50"/>
  <c r="K97" i="37" s="1"/>
  <c r="N96" i="50"/>
  <c r="M96" i="50"/>
  <c r="L96" i="50"/>
  <c r="K96" i="50"/>
  <c r="J96" i="50"/>
  <c r="I96" i="50"/>
  <c r="H96" i="50"/>
  <c r="G96" i="50"/>
  <c r="F96" i="50"/>
  <c r="E96" i="50"/>
  <c r="D96" i="50"/>
  <c r="C96" i="50"/>
  <c r="O95" i="50"/>
  <c r="K95" i="37" s="1"/>
  <c r="O94" i="50"/>
  <c r="K94" i="37" s="1"/>
  <c r="O93" i="50"/>
  <c r="K93" i="37" s="1"/>
  <c r="N92" i="50"/>
  <c r="M92" i="50"/>
  <c r="L92" i="50"/>
  <c r="K92" i="50"/>
  <c r="J92" i="50"/>
  <c r="I92" i="50"/>
  <c r="H92" i="50"/>
  <c r="G92" i="50"/>
  <c r="F92" i="50"/>
  <c r="E92" i="50"/>
  <c r="D92" i="50"/>
  <c r="C92" i="50"/>
  <c r="O91" i="50"/>
  <c r="K91" i="37" s="1"/>
  <c r="O90" i="50"/>
  <c r="K90" i="37" s="1"/>
  <c r="N89" i="50"/>
  <c r="M89" i="50"/>
  <c r="L89" i="50"/>
  <c r="K89" i="50"/>
  <c r="J89" i="50"/>
  <c r="I89" i="50"/>
  <c r="H89" i="50"/>
  <c r="G89" i="50"/>
  <c r="F89" i="50"/>
  <c r="E89" i="50"/>
  <c r="D89" i="50"/>
  <c r="C89" i="50"/>
  <c r="O88" i="50"/>
  <c r="K88" i="37" s="1"/>
  <c r="N87" i="50"/>
  <c r="M87" i="50"/>
  <c r="L87" i="50"/>
  <c r="K87" i="50"/>
  <c r="J87" i="50"/>
  <c r="I87" i="50"/>
  <c r="H87" i="50"/>
  <c r="G87" i="50"/>
  <c r="F87" i="50"/>
  <c r="E87" i="50"/>
  <c r="D87" i="50"/>
  <c r="C87" i="50"/>
  <c r="O86" i="50"/>
  <c r="K86" i="37" s="1"/>
  <c r="O85" i="50"/>
  <c r="K85" i="37" s="1"/>
  <c r="O84" i="50"/>
  <c r="K84" i="37" s="1"/>
  <c r="O83" i="50"/>
  <c r="K83" i="37" s="1"/>
  <c r="N82" i="50"/>
  <c r="M82" i="50"/>
  <c r="L82" i="50"/>
  <c r="K82" i="50"/>
  <c r="J82" i="50"/>
  <c r="I82" i="50"/>
  <c r="H82" i="50"/>
  <c r="G82" i="50"/>
  <c r="F82" i="50"/>
  <c r="E82" i="50"/>
  <c r="D82" i="50"/>
  <c r="C82" i="50"/>
  <c r="O81" i="50"/>
  <c r="K81" i="37" s="1"/>
  <c r="O80" i="50"/>
  <c r="K80" i="37" s="1"/>
  <c r="O79" i="50"/>
  <c r="K79" i="37" s="1"/>
  <c r="O78" i="50"/>
  <c r="K78" i="37" s="1"/>
  <c r="O77" i="50"/>
  <c r="K77" i="37" s="1"/>
  <c r="N76" i="50"/>
  <c r="M76" i="50"/>
  <c r="L76" i="50"/>
  <c r="K76" i="50"/>
  <c r="J76" i="50"/>
  <c r="I76" i="50"/>
  <c r="H76" i="50"/>
  <c r="G76" i="50"/>
  <c r="F76" i="50"/>
  <c r="E76" i="50"/>
  <c r="D76" i="50"/>
  <c r="C76" i="50"/>
  <c r="O74" i="50"/>
  <c r="K74" i="37" s="1"/>
  <c r="N73" i="50"/>
  <c r="M73" i="50"/>
  <c r="L73" i="50"/>
  <c r="K73" i="50"/>
  <c r="J73" i="50"/>
  <c r="I73" i="50"/>
  <c r="H73" i="50"/>
  <c r="G73" i="50"/>
  <c r="F73" i="50"/>
  <c r="E73" i="50"/>
  <c r="D73" i="50"/>
  <c r="C73" i="50"/>
  <c r="O72" i="50"/>
  <c r="K72" i="37" s="1"/>
  <c r="N71" i="50"/>
  <c r="M71" i="50"/>
  <c r="L71" i="50"/>
  <c r="K71" i="50"/>
  <c r="J71" i="50"/>
  <c r="I71" i="50"/>
  <c r="H71" i="50"/>
  <c r="G71" i="50"/>
  <c r="F71" i="50"/>
  <c r="E71" i="50"/>
  <c r="D71" i="50"/>
  <c r="C71" i="50"/>
  <c r="O69" i="50"/>
  <c r="K69" i="37" s="1"/>
  <c r="O68" i="50"/>
  <c r="K68" i="37" s="1"/>
  <c r="O67" i="50"/>
  <c r="K67" i="37" s="1"/>
  <c r="N66" i="50"/>
  <c r="M66" i="50"/>
  <c r="L66" i="50"/>
  <c r="K66" i="50"/>
  <c r="J66" i="50"/>
  <c r="I66" i="50"/>
  <c r="H66" i="50"/>
  <c r="G66" i="50"/>
  <c r="F66" i="50"/>
  <c r="E66" i="50"/>
  <c r="D66" i="50"/>
  <c r="C66" i="50"/>
  <c r="O65" i="50"/>
  <c r="K65" i="37" s="1"/>
  <c r="O64" i="50"/>
  <c r="K64" i="37" s="1"/>
  <c r="O63" i="50"/>
  <c r="K63" i="37" s="1"/>
  <c r="O62" i="50"/>
  <c r="K62" i="37" s="1"/>
  <c r="O61" i="50"/>
  <c r="K61" i="37" s="1"/>
  <c r="N60" i="50"/>
  <c r="M60" i="50"/>
  <c r="L60" i="50"/>
  <c r="K60" i="50"/>
  <c r="J60" i="50"/>
  <c r="I60" i="50"/>
  <c r="H60" i="50"/>
  <c r="G60" i="50"/>
  <c r="F60" i="50"/>
  <c r="E60" i="50"/>
  <c r="D60" i="50"/>
  <c r="C60" i="50"/>
  <c r="O59" i="50"/>
  <c r="K59" i="37" s="1"/>
  <c r="O58" i="50"/>
  <c r="K58" i="37" s="1"/>
  <c r="N57" i="50"/>
  <c r="M57" i="50"/>
  <c r="L57" i="50"/>
  <c r="K57" i="50"/>
  <c r="J57" i="50"/>
  <c r="I57" i="50"/>
  <c r="H57" i="50"/>
  <c r="G57" i="50"/>
  <c r="F57" i="50"/>
  <c r="E57" i="50"/>
  <c r="D57" i="50"/>
  <c r="C57" i="50"/>
  <c r="O56" i="50"/>
  <c r="K56" i="37" s="1"/>
  <c r="O55" i="50"/>
  <c r="K55" i="37" s="1"/>
  <c r="O54" i="50"/>
  <c r="K54" i="37" s="1"/>
  <c r="O53" i="50"/>
  <c r="K53" i="37" s="1"/>
  <c r="O52" i="50"/>
  <c r="K52" i="37" s="1"/>
  <c r="O51" i="50"/>
  <c r="K51" i="37" s="1"/>
  <c r="O50" i="50"/>
  <c r="K50" i="37" s="1"/>
  <c r="N49" i="50"/>
  <c r="M49" i="50"/>
  <c r="L49" i="50"/>
  <c r="K49" i="50"/>
  <c r="J49" i="50"/>
  <c r="I49" i="50"/>
  <c r="H49" i="50"/>
  <c r="G49" i="50"/>
  <c r="F49" i="50"/>
  <c r="E49" i="50"/>
  <c r="D49" i="50"/>
  <c r="C49" i="50"/>
  <c r="O48" i="50"/>
  <c r="K48" i="37" s="1"/>
  <c r="O47" i="50"/>
  <c r="K47" i="37" s="1"/>
  <c r="O46" i="50"/>
  <c r="K46" i="37" s="1"/>
  <c r="O45" i="50"/>
  <c r="K45" i="37" s="1"/>
  <c r="O44" i="50"/>
  <c r="K44" i="37" s="1"/>
  <c r="O43" i="50"/>
  <c r="K43" i="37" s="1"/>
  <c r="O42" i="50"/>
  <c r="K42" i="37" s="1"/>
  <c r="O41" i="50"/>
  <c r="K41" i="37" s="1"/>
  <c r="O40" i="50"/>
  <c r="K40" i="37" s="1"/>
  <c r="N39" i="50"/>
  <c r="M39" i="50"/>
  <c r="L39" i="50"/>
  <c r="K39" i="50"/>
  <c r="J39" i="50"/>
  <c r="I39" i="50"/>
  <c r="H39" i="50"/>
  <c r="G39" i="50"/>
  <c r="F39" i="50"/>
  <c r="E39" i="50"/>
  <c r="D39" i="50"/>
  <c r="C39" i="50"/>
  <c r="O38" i="50"/>
  <c r="K38" i="37" s="1"/>
  <c r="O37" i="50"/>
  <c r="K37" i="37" s="1"/>
  <c r="O36" i="50"/>
  <c r="K36" i="37" s="1"/>
  <c r="O35" i="50"/>
  <c r="K35" i="37" s="1"/>
  <c r="O34" i="50"/>
  <c r="K34" i="37" s="1"/>
  <c r="O33" i="50"/>
  <c r="K33" i="37" s="1"/>
  <c r="O32" i="50"/>
  <c r="K32" i="37" s="1"/>
  <c r="O31" i="50"/>
  <c r="K31" i="37" s="1"/>
  <c r="O30" i="50"/>
  <c r="K30" i="37" s="1"/>
  <c r="N29" i="50"/>
  <c r="M29" i="50"/>
  <c r="L29" i="50"/>
  <c r="K29" i="50"/>
  <c r="J29" i="50"/>
  <c r="I29" i="50"/>
  <c r="H29" i="50"/>
  <c r="G29" i="50"/>
  <c r="F29" i="50"/>
  <c r="E29" i="50"/>
  <c r="D29" i="50"/>
  <c r="C29" i="50"/>
  <c r="O28" i="50"/>
  <c r="K28" i="37" s="1"/>
  <c r="O27" i="50"/>
  <c r="K27" i="37" s="1"/>
  <c r="O26" i="50"/>
  <c r="K26" i="37" s="1"/>
  <c r="N25" i="50"/>
  <c r="M25" i="50"/>
  <c r="L25" i="50"/>
  <c r="K25" i="50"/>
  <c r="J25" i="50"/>
  <c r="I25" i="50"/>
  <c r="H25" i="50"/>
  <c r="G25" i="50"/>
  <c r="F25" i="50"/>
  <c r="E25" i="50"/>
  <c r="D25" i="50"/>
  <c r="C25" i="50"/>
  <c r="O24" i="50"/>
  <c r="K24" i="37" s="1"/>
  <c r="O23" i="50"/>
  <c r="K23" i="37" s="1"/>
  <c r="O22" i="50"/>
  <c r="K22" i="37" s="1"/>
  <c r="O21" i="50"/>
  <c r="K21" i="37" s="1"/>
  <c r="O20" i="50"/>
  <c r="K20" i="37" s="1"/>
  <c r="O19" i="50"/>
  <c r="K19" i="37" s="1"/>
  <c r="O18" i="50"/>
  <c r="K18" i="37" s="1"/>
  <c r="O17" i="50"/>
  <c r="K17" i="37" s="1"/>
  <c r="N16" i="50"/>
  <c r="M16" i="50"/>
  <c r="L16" i="50"/>
  <c r="K16" i="50"/>
  <c r="J16" i="50"/>
  <c r="I16" i="50"/>
  <c r="H16" i="50"/>
  <c r="G16" i="50"/>
  <c r="F16" i="50"/>
  <c r="E16" i="50"/>
  <c r="D16" i="50"/>
  <c r="C16" i="50"/>
  <c r="O267" i="49"/>
  <c r="M267" i="37" s="1"/>
  <c r="N266" i="49"/>
  <c r="M266" i="49"/>
  <c r="L266" i="49"/>
  <c r="K266" i="49"/>
  <c r="J266" i="49"/>
  <c r="I266" i="49"/>
  <c r="H266" i="49"/>
  <c r="G266" i="49"/>
  <c r="F266" i="49"/>
  <c r="E266" i="49"/>
  <c r="D266" i="49"/>
  <c r="C266" i="49"/>
  <c r="O265" i="49"/>
  <c r="M265" i="37" s="1"/>
  <c r="O264" i="49"/>
  <c r="M264" i="37" s="1"/>
  <c r="O263" i="49"/>
  <c r="M263" i="37" s="1"/>
  <c r="N262" i="49"/>
  <c r="M262" i="49"/>
  <c r="L262" i="49"/>
  <c r="K262" i="49"/>
  <c r="J262" i="49"/>
  <c r="I262" i="49"/>
  <c r="H262" i="49"/>
  <c r="G262" i="49"/>
  <c r="F262" i="49"/>
  <c r="E262" i="49"/>
  <c r="D262" i="49"/>
  <c r="C262" i="49"/>
  <c r="O261" i="49"/>
  <c r="M261" i="37" s="1"/>
  <c r="O260" i="49"/>
  <c r="M260" i="37" s="1"/>
  <c r="O259" i="49"/>
  <c r="M259" i="37" s="1"/>
  <c r="O258" i="49"/>
  <c r="M258" i="37" s="1"/>
  <c r="N257" i="49"/>
  <c r="N256" i="49" s="1"/>
  <c r="N255" i="49" s="1"/>
  <c r="M257" i="49"/>
  <c r="L257" i="49"/>
  <c r="K257" i="49"/>
  <c r="K256" i="49" s="1"/>
  <c r="K255" i="49" s="1"/>
  <c r="J257" i="49"/>
  <c r="I257" i="49"/>
  <c r="H257" i="49"/>
  <c r="H256" i="49" s="1"/>
  <c r="H255" i="49" s="1"/>
  <c r="G257" i="49"/>
  <c r="F257" i="49"/>
  <c r="E257" i="49"/>
  <c r="D257" i="49"/>
  <c r="C257" i="49"/>
  <c r="O254" i="49"/>
  <c r="M254" i="37" s="1"/>
  <c r="O253" i="49"/>
  <c r="M253" i="37" s="1"/>
  <c r="O252" i="49"/>
  <c r="M252" i="37" s="1"/>
  <c r="O251" i="49"/>
  <c r="M251" i="37" s="1"/>
  <c r="O250" i="49"/>
  <c r="M250" i="37" s="1"/>
  <c r="O249" i="49"/>
  <c r="M249" i="37" s="1"/>
  <c r="O248" i="49"/>
  <c r="M248" i="37" s="1"/>
  <c r="O246" i="49"/>
  <c r="M246" i="37" s="1"/>
  <c r="O245" i="49"/>
  <c r="M245" i="37" s="1"/>
  <c r="O244" i="49"/>
  <c r="M244" i="37" s="1"/>
  <c r="O243" i="49"/>
  <c r="M243" i="37" s="1"/>
  <c r="O242" i="49"/>
  <c r="M242" i="37" s="1"/>
  <c r="N241" i="49"/>
  <c r="M241" i="49"/>
  <c r="L241" i="49"/>
  <c r="K241" i="49"/>
  <c r="J241" i="49"/>
  <c r="I241" i="49"/>
  <c r="H241" i="49"/>
  <c r="G241" i="49"/>
  <c r="F241" i="49"/>
  <c r="E241" i="49"/>
  <c r="D241" i="49"/>
  <c r="C241" i="49"/>
  <c r="O240" i="49"/>
  <c r="M240" i="37" s="1"/>
  <c r="O239" i="49"/>
  <c r="M239" i="37" s="1"/>
  <c r="O238" i="49"/>
  <c r="M238" i="37" s="1"/>
  <c r="O237" i="49"/>
  <c r="M237" i="37" s="1"/>
  <c r="O236" i="49"/>
  <c r="M236" i="37" s="1"/>
  <c r="N235" i="49"/>
  <c r="M235" i="49"/>
  <c r="L235" i="49"/>
  <c r="K235" i="49"/>
  <c r="J235" i="49"/>
  <c r="I235" i="49"/>
  <c r="H235" i="49"/>
  <c r="G235" i="49"/>
  <c r="F235" i="49"/>
  <c r="E235" i="49"/>
  <c r="D235" i="49"/>
  <c r="C235" i="49"/>
  <c r="O234" i="49"/>
  <c r="M234" i="37" s="1"/>
  <c r="N233" i="49"/>
  <c r="M233" i="49"/>
  <c r="L233" i="49"/>
  <c r="K233" i="49"/>
  <c r="J233" i="49"/>
  <c r="I233" i="49"/>
  <c r="H233" i="49"/>
  <c r="G233" i="49"/>
  <c r="F233" i="49"/>
  <c r="E233" i="49"/>
  <c r="D233" i="49"/>
  <c r="C233" i="49"/>
  <c r="O232" i="49"/>
  <c r="M232" i="37" s="1"/>
  <c r="N231" i="49"/>
  <c r="M231" i="49"/>
  <c r="L231" i="49"/>
  <c r="K231" i="49"/>
  <c r="J231" i="49"/>
  <c r="I231" i="49"/>
  <c r="H231" i="49"/>
  <c r="G231" i="49"/>
  <c r="F231" i="49"/>
  <c r="E231" i="49"/>
  <c r="D231" i="49"/>
  <c r="C231" i="49"/>
  <c r="O230" i="49"/>
  <c r="M230" i="37" s="1"/>
  <c r="O229" i="49"/>
  <c r="M229" i="37" s="1"/>
  <c r="O228" i="49"/>
  <c r="M228" i="37" s="1"/>
  <c r="O227" i="49"/>
  <c r="M227" i="37" s="1"/>
  <c r="O226" i="49"/>
  <c r="M226" i="37" s="1"/>
  <c r="N225" i="49"/>
  <c r="M225" i="49"/>
  <c r="L225" i="49"/>
  <c r="K225" i="49"/>
  <c r="J225" i="49"/>
  <c r="I225" i="49"/>
  <c r="H225" i="49"/>
  <c r="G225" i="49"/>
  <c r="F225" i="49"/>
  <c r="E225" i="49"/>
  <c r="D225" i="49"/>
  <c r="C225" i="49"/>
  <c r="O224" i="49"/>
  <c r="M224" i="37" s="1"/>
  <c r="O223" i="49"/>
  <c r="M223" i="37" s="1"/>
  <c r="O222" i="49"/>
  <c r="M222" i="37" s="1"/>
  <c r="O221" i="49"/>
  <c r="M221" i="37" s="1"/>
  <c r="O220" i="49"/>
  <c r="M220" i="37" s="1"/>
  <c r="N219" i="49"/>
  <c r="M219" i="49"/>
  <c r="L219" i="49"/>
  <c r="K219" i="49"/>
  <c r="J219" i="49"/>
  <c r="I219" i="49"/>
  <c r="H219" i="49"/>
  <c r="G219" i="49"/>
  <c r="F219" i="49"/>
  <c r="E219" i="49"/>
  <c r="D219" i="49"/>
  <c r="C219" i="49"/>
  <c r="O218" i="49"/>
  <c r="M218" i="37" s="1"/>
  <c r="N217" i="49"/>
  <c r="M217" i="49"/>
  <c r="L217" i="49"/>
  <c r="K217" i="49"/>
  <c r="J217" i="49"/>
  <c r="I217" i="49"/>
  <c r="H217" i="49"/>
  <c r="G217" i="49"/>
  <c r="F217" i="49"/>
  <c r="E217" i="49"/>
  <c r="D217" i="49"/>
  <c r="C217" i="49"/>
  <c r="O216" i="49"/>
  <c r="M216" i="37" s="1"/>
  <c r="O215" i="49"/>
  <c r="M215" i="37" s="1"/>
  <c r="O214" i="49"/>
  <c r="M214" i="37" s="1"/>
  <c r="O213" i="49"/>
  <c r="M213" i="37" s="1"/>
  <c r="O212" i="49"/>
  <c r="M212" i="37" s="1"/>
  <c r="N211" i="49"/>
  <c r="M211" i="49"/>
  <c r="L211" i="49"/>
  <c r="K211" i="49"/>
  <c r="J211" i="49"/>
  <c r="I211" i="49"/>
  <c r="H211" i="49"/>
  <c r="G211" i="49"/>
  <c r="F211" i="49"/>
  <c r="E211" i="49"/>
  <c r="D211" i="49"/>
  <c r="C211" i="49"/>
  <c r="O210" i="49"/>
  <c r="M210" i="37" s="1"/>
  <c r="O209" i="49"/>
  <c r="M209" i="37" s="1"/>
  <c r="O208" i="49"/>
  <c r="M208" i="37" s="1"/>
  <c r="O207" i="49"/>
  <c r="M207" i="37" s="1"/>
  <c r="O206" i="49"/>
  <c r="M206" i="37" s="1"/>
  <c r="N205" i="49"/>
  <c r="M205" i="49"/>
  <c r="L205" i="49"/>
  <c r="K205" i="49"/>
  <c r="J205" i="49"/>
  <c r="I205" i="49"/>
  <c r="H205" i="49"/>
  <c r="G205" i="49"/>
  <c r="F205" i="49"/>
  <c r="E205" i="49"/>
  <c r="D205" i="49"/>
  <c r="C205" i="49"/>
  <c r="O204" i="49"/>
  <c r="M204" i="37" s="1"/>
  <c r="O203" i="49"/>
  <c r="M203" i="37" s="1"/>
  <c r="O202" i="49"/>
  <c r="M202" i="37" s="1"/>
  <c r="O201" i="49"/>
  <c r="M201" i="37" s="1"/>
  <c r="O200" i="49"/>
  <c r="M200" i="37" s="1"/>
  <c r="N199" i="49"/>
  <c r="M199" i="49"/>
  <c r="L199" i="49"/>
  <c r="K199" i="49"/>
  <c r="J199" i="49"/>
  <c r="I199" i="49"/>
  <c r="H199" i="49"/>
  <c r="G199" i="49"/>
  <c r="F199" i="49"/>
  <c r="E199" i="49"/>
  <c r="D199" i="49"/>
  <c r="C199" i="49"/>
  <c r="O197" i="49"/>
  <c r="M197" i="37" s="1"/>
  <c r="O196" i="49"/>
  <c r="M196" i="37" s="1"/>
  <c r="O195" i="49"/>
  <c r="M195" i="37" s="1"/>
  <c r="O194" i="49"/>
  <c r="M194" i="37" s="1"/>
  <c r="O193" i="49"/>
  <c r="M193" i="37" s="1"/>
  <c r="O192" i="49"/>
  <c r="M192" i="37" s="1"/>
  <c r="O191" i="49"/>
  <c r="M191" i="37" s="1"/>
  <c r="N190" i="49"/>
  <c r="M190" i="49"/>
  <c r="L190" i="49"/>
  <c r="K190" i="49"/>
  <c r="J190" i="49"/>
  <c r="I190" i="49"/>
  <c r="H190" i="49"/>
  <c r="G190" i="49"/>
  <c r="F190" i="49"/>
  <c r="E190" i="49"/>
  <c r="D190" i="49"/>
  <c r="C190" i="49"/>
  <c r="O189" i="49"/>
  <c r="M189" i="37" s="1"/>
  <c r="N188" i="49"/>
  <c r="M188" i="49"/>
  <c r="L188" i="49"/>
  <c r="K188" i="49"/>
  <c r="J188" i="49"/>
  <c r="I188" i="49"/>
  <c r="H188" i="49"/>
  <c r="G188" i="49"/>
  <c r="F188" i="49"/>
  <c r="E188" i="49"/>
  <c r="D188" i="49"/>
  <c r="C188" i="49"/>
  <c r="O187" i="49"/>
  <c r="M187" i="37" s="1"/>
  <c r="N186" i="49"/>
  <c r="M186" i="49"/>
  <c r="L186" i="49"/>
  <c r="K186" i="49"/>
  <c r="J186" i="49"/>
  <c r="I186" i="49"/>
  <c r="H186" i="49"/>
  <c r="G186" i="49"/>
  <c r="F186" i="49"/>
  <c r="E186" i="49"/>
  <c r="D186" i="49"/>
  <c r="C186" i="49"/>
  <c r="O185" i="49"/>
  <c r="M185" i="37" s="1"/>
  <c r="O184" i="49"/>
  <c r="M184" i="37" s="1"/>
  <c r="O183" i="49"/>
  <c r="M183" i="37" s="1"/>
  <c r="O182" i="49"/>
  <c r="M182" i="37" s="1"/>
  <c r="O181" i="49"/>
  <c r="M181" i="37" s="1"/>
  <c r="O180" i="49"/>
  <c r="M180" i="37" s="1"/>
  <c r="O179" i="49"/>
  <c r="M179" i="37" s="1"/>
  <c r="O178" i="49"/>
  <c r="M178" i="37" s="1"/>
  <c r="O177" i="49"/>
  <c r="M177" i="37" s="1"/>
  <c r="N176" i="49"/>
  <c r="M176" i="49"/>
  <c r="L176" i="49"/>
  <c r="K176" i="49"/>
  <c r="J176" i="49"/>
  <c r="I176" i="49"/>
  <c r="H176" i="49"/>
  <c r="G176" i="49"/>
  <c r="F176" i="49"/>
  <c r="E176" i="49"/>
  <c r="D176" i="49"/>
  <c r="C176" i="49"/>
  <c r="O175" i="49"/>
  <c r="M175" i="37" s="1"/>
  <c r="N174" i="49"/>
  <c r="M174" i="49"/>
  <c r="L174" i="49"/>
  <c r="K174" i="49"/>
  <c r="J174" i="49"/>
  <c r="I174" i="49"/>
  <c r="H174" i="49"/>
  <c r="G174" i="49"/>
  <c r="F174" i="49"/>
  <c r="E174" i="49"/>
  <c r="D174" i="49"/>
  <c r="C174" i="49"/>
  <c r="O173" i="49"/>
  <c r="M173" i="37" s="1"/>
  <c r="O172" i="49"/>
  <c r="M172" i="37" s="1"/>
  <c r="O171" i="49"/>
  <c r="M171" i="37" s="1"/>
  <c r="N170" i="49"/>
  <c r="M170" i="49"/>
  <c r="L170" i="49"/>
  <c r="K170" i="49"/>
  <c r="J170" i="49"/>
  <c r="I170" i="49"/>
  <c r="H170" i="49"/>
  <c r="G170" i="49"/>
  <c r="F170" i="49"/>
  <c r="E170" i="49"/>
  <c r="D170" i="49"/>
  <c r="C170" i="49"/>
  <c r="O169" i="49"/>
  <c r="M169" i="37" s="1"/>
  <c r="O168" i="49"/>
  <c r="M168" i="37" s="1"/>
  <c r="N167" i="49"/>
  <c r="M167" i="49"/>
  <c r="L167" i="49"/>
  <c r="K167" i="49"/>
  <c r="J167" i="49"/>
  <c r="I167" i="49"/>
  <c r="H167" i="49"/>
  <c r="G167" i="49"/>
  <c r="F167" i="49"/>
  <c r="E167" i="49"/>
  <c r="D167" i="49"/>
  <c r="C167" i="49"/>
  <c r="O166" i="49"/>
  <c r="M166" i="37" s="1"/>
  <c r="N165" i="49"/>
  <c r="M165" i="49"/>
  <c r="L165" i="49"/>
  <c r="K165" i="49"/>
  <c r="J165" i="49"/>
  <c r="I165" i="49"/>
  <c r="H165" i="49"/>
  <c r="G165" i="49"/>
  <c r="F165" i="49"/>
  <c r="E165" i="49"/>
  <c r="D165" i="49"/>
  <c r="C165" i="49"/>
  <c r="O164" i="49"/>
  <c r="M164" i="37" s="1"/>
  <c r="O163" i="49"/>
  <c r="M163" i="37" s="1"/>
  <c r="O162" i="49"/>
  <c r="M162" i="37" s="1"/>
  <c r="O161" i="49"/>
  <c r="M161" i="37" s="1"/>
  <c r="N160" i="49"/>
  <c r="M160" i="49"/>
  <c r="L160" i="49"/>
  <c r="K160" i="49"/>
  <c r="J160" i="49"/>
  <c r="I160" i="49"/>
  <c r="H160" i="49"/>
  <c r="G160" i="49"/>
  <c r="F160" i="49"/>
  <c r="E160" i="49"/>
  <c r="D160" i="49"/>
  <c r="C160" i="49"/>
  <c r="O159" i="49"/>
  <c r="M159" i="37" s="1"/>
  <c r="O158" i="49"/>
  <c r="M158" i="37" s="1"/>
  <c r="O157" i="49"/>
  <c r="M157" i="37" s="1"/>
  <c r="N156" i="49"/>
  <c r="M156" i="49"/>
  <c r="L156" i="49"/>
  <c r="K156" i="49"/>
  <c r="J156" i="49"/>
  <c r="I156" i="49"/>
  <c r="H156" i="49"/>
  <c r="G156" i="49"/>
  <c r="F156" i="49"/>
  <c r="E156" i="49"/>
  <c r="D156" i="49"/>
  <c r="C156" i="49"/>
  <c r="O154" i="49"/>
  <c r="M154" i="37" s="1"/>
  <c r="N153" i="49"/>
  <c r="M153" i="49"/>
  <c r="L153" i="49"/>
  <c r="K153" i="49"/>
  <c r="J153" i="49"/>
  <c r="I153" i="49"/>
  <c r="H153" i="49"/>
  <c r="G153" i="49"/>
  <c r="F153" i="49"/>
  <c r="E153" i="49"/>
  <c r="D153" i="49"/>
  <c r="C153" i="49"/>
  <c r="O151" i="49"/>
  <c r="M151" i="37" s="1"/>
  <c r="O150" i="49"/>
  <c r="M150" i="37" s="1"/>
  <c r="O149" i="49"/>
  <c r="M149" i="37" s="1"/>
  <c r="O148" i="49"/>
  <c r="M148" i="37" s="1"/>
  <c r="O147" i="49"/>
  <c r="M147" i="37" s="1"/>
  <c r="O146" i="49"/>
  <c r="M146" i="37" s="1"/>
  <c r="O145" i="49"/>
  <c r="M145" i="37" s="1"/>
  <c r="O144" i="49"/>
  <c r="M144" i="37" s="1"/>
  <c r="O143" i="49"/>
  <c r="M143" i="37" s="1"/>
  <c r="O142" i="49"/>
  <c r="M142" i="37" s="1"/>
  <c r="O141" i="49"/>
  <c r="M141" i="37" s="1"/>
  <c r="N140" i="49"/>
  <c r="M140" i="49"/>
  <c r="L140" i="49"/>
  <c r="K140" i="49"/>
  <c r="J140" i="49"/>
  <c r="I140" i="49"/>
  <c r="H140" i="49"/>
  <c r="G140" i="49"/>
  <c r="F140" i="49"/>
  <c r="E140" i="49"/>
  <c r="D140" i="49"/>
  <c r="C140" i="49"/>
  <c r="O139" i="49"/>
  <c r="M139" i="37" s="1"/>
  <c r="O138" i="49"/>
  <c r="M138" i="37" s="1"/>
  <c r="O137" i="49"/>
  <c r="M137" i="37" s="1"/>
  <c r="O136" i="49"/>
  <c r="M136" i="37" s="1"/>
  <c r="O135" i="49"/>
  <c r="M135" i="37" s="1"/>
  <c r="O134" i="49"/>
  <c r="M134" i="37" s="1"/>
  <c r="O133" i="49"/>
  <c r="M133" i="37" s="1"/>
  <c r="O132" i="49"/>
  <c r="M132" i="37" s="1"/>
  <c r="O131" i="49"/>
  <c r="M131" i="37" s="1"/>
  <c r="N130" i="49"/>
  <c r="M130" i="49"/>
  <c r="L130" i="49"/>
  <c r="K130" i="49"/>
  <c r="J130" i="49"/>
  <c r="I130" i="49"/>
  <c r="H130" i="49"/>
  <c r="G130" i="49"/>
  <c r="F130" i="49"/>
  <c r="E130" i="49"/>
  <c r="D130" i="49"/>
  <c r="C130" i="49"/>
  <c r="O129" i="49"/>
  <c r="M129" i="37" s="1"/>
  <c r="O128" i="49"/>
  <c r="M128" i="37" s="1"/>
  <c r="O127" i="49"/>
  <c r="M127" i="37" s="1"/>
  <c r="O126" i="49"/>
  <c r="M126" i="37" s="1"/>
  <c r="O125" i="49"/>
  <c r="M125" i="37" s="1"/>
  <c r="O124" i="49"/>
  <c r="M124" i="37" s="1"/>
  <c r="O123" i="49"/>
  <c r="M123" i="37" s="1"/>
  <c r="O122" i="49"/>
  <c r="M122" i="37" s="1"/>
  <c r="O121" i="49"/>
  <c r="M121" i="37" s="1"/>
  <c r="N120" i="49"/>
  <c r="M120" i="49"/>
  <c r="L120" i="49"/>
  <c r="K120" i="49"/>
  <c r="J120" i="49"/>
  <c r="I120" i="49"/>
  <c r="H120" i="49"/>
  <c r="G120" i="49"/>
  <c r="F120" i="49"/>
  <c r="E120" i="49"/>
  <c r="D120" i="49"/>
  <c r="C120" i="49"/>
  <c r="O119" i="49"/>
  <c r="M119" i="37" s="1"/>
  <c r="O118" i="49"/>
  <c r="M118" i="37" s="1"/>
  <c r="O117" i="49"/>
  <c r="M117" i="37" s="1"/>
  <c r="O116" i="49"/>
  <c r="M116" i="37" s="1"/>
  <c r="O115" i="49"/>
  <c r="M115" i="37" s="1"/>
  <c r="O114" i="49"/>
  <c r="M114" i="37" s="1"/>
  <c r="O113" i="49"/>
  <c r="M113" i="37" s="1"/>
  <c r="O112" i="49"/>
  <c r="M112" i="37" s="1"/>
  <c r="O111" i="49"/>
  <c r="M111" i="37" s="1"/>
  <c r="N110" i="49"/>
  <c r="M110" i="49"/>
  <c r="L110" i="49"/>
  <c r="K110" i="49"/>
  <c r="J110" i="49"/>
  <c r="I110" i="49"/>
  <c r="H110" i="49"/>
  <c r="G110" i="49"/>
  <c r="F110" i="49"/>
  <c r="E110" i="49"/>
  <c r="D110" i="49"/>
  <c r="C110" i="49"/>
  <c r="O108" i="49"/>
  <c r="M108" i="37" s="1"/>
  <c r="N107" i="49"/>
  <c r="M107" i="49"/>
  <c r="L107" i="49"/>
  <c r="K107" i="49"/>
  <c r="J107" i="49"/>
  <c r="I107" i="49"/>
  <c r="H107" i="49"/>
  <c r="G107" i="49"/>
  <c r="F107" i="49"/>
  <c r="E107" i="49"/>
  <c r="D107" i="49"/>
  <c r="C107" i="49"/>
  <c r="O106" i="49"/>
  <c r="M106" i="37" s="1"/>
  <c r="O105" i="49"/>
  <c r="M105" i="37" s="1"/>
  <c r="O104" i="49"/>
  <c r="M104" i="37" s="1"/>
  <c r="O103" i="49"/>
  <c r="M103" i="37" s="1"/>
  <c r="O102" i="49"/>
  <c r="M102" i="37" s="1"/>
  <c r="O101" i="49"/>
  <c r="M101" i="37" s="1"/>
  <c r="O100" i="49"/>
  <c r="M100" i="37" s="1"/>
  <c r="O99" i="49"/>
  <c r="M99" i="37" s="1"/>
  <c r="N98" i="49"/>
  <c r="M98" i="49"/>
  <c r="L98" i="49"/>
  <c r="K98" i="49"/>
  <c r="J98" i="49"/>
  <c r="I98" i="49"/>
  <c r="H98" i="49"/>
  <c r="G98" i="49"/>
  <c r="F98" i="49"/>
  <c r="E98" i="49"/>
  <c r="D98" i="49"/>
  <c r="C98" i="49"/>
  <c r="O97" i="49"/>
  <c r="M97" i="37" s="1"/>
  <c r="N96" i="49"/>
  <c r="M96" i="49"/>
  <c r="L96" i="49"/>
  <c r="K96" i="49"/>
  <c r="J96" i="49"/>
  <c r="I96" i="49"/>
  <c r="H96" i="49"/>
  <c r="G96" i="49"/>
  <c r="F96" i="49"/>
  <c r="E96" i="49"/>
  <c r="D96" i="49"/>
  <c r="C96" i="49"/>
  <c r="O95" i="49"/>
  <c r="M95" i="37" s="1"/>
  <c r="O94" i="49"/>
  <c r="M94" i="37" s="1"/>
  <c r="O93" i="49"/>
  <c r="M93" i="37" s="1"/>
  <c r="N92" i="49"/>
  <c r="M92" i="49"/>
  <c r="L92" i="49"/>
  <c r="K92" i="49"/>
  <c r="J92" i="49"/>
  <c r="I92" i="49"/>
  <c r="H92" i="49"/>
  <c r="G92" i="49"/>
  <c r="F92" i="49"/>
  <c r="E92" i="49"/>
  <c r="D92" i="49"/>
  <c r="C92" i="49"/>
  <c r="O91" i="49"/>
  <c r="M91" i="37" s="1"/>
  <c r="O90" i="49"/>
  <c r="M90" i="37" s="1"/>
  <c r="N89" i="49"/>
  <c r="M89" i="49"/>
  <c r="L89" i="49"/>
  <c r="K89" i="49"/>
  <c r="J89" i="49"/>
  <c r="I89" i="49"/>
  <c r="H89" i="49"/>
  <c r="G89" i="49"/>
  <c r="F89" i="49"/>
  <c r="E89" i="49"/>
  <c r="D89" i="49"/>
  <c r="C89" i="49"/>
  <c r="O88" i="49"/>
  <c r="M88" i="37" s="1"/>
  <c r="N87" i="49"/>
  <c r="M87" i="49"/>
  <c r="L87" i="49"/>
  <c r="K87" i="49"/>
  <c r="J87" i="49"/>
  <c r="I87" i="49"/>
  <c r="H87" i="49"/>
  <c r="G87" i="49"/>
  <c r="F87" i="49"/>
  <c r="E87" i="49"/>
  <c r="D87" i="49"/>
  <c r="C87" i="49"/>
  <c r="O86" i="49"/>
  <c r="M86" i="37" s="1"/>
  <c r="O85" i="49"/>
  <c r="M85" i="37" s="1"/>
  <c r="O84" i="49"/>
  <c r="M84" i="37" s="1"/>
  <c r="O83" i="49"/>
  <c r="M83" i="37" s="1"/>
  <c r="N82" i="49"/>
  <c r="M82" i="49"/>
  <c r="L82" i="49"/>
  <c r="K82" i="49"/>
  <c r="J82" i="49"/>
  <c r="I82" i="49"/>
  <c r="H82" i="49"/>
  <c r="G82" i="49"/>
  <c r="F82" i="49"/>
  <c r="E82" i="49"/>
  <c r="D82" i="49"/>
  <c r="C82" i="49"/>
  <c r="O81" i="49"/>
  <c r="M81" i="37" s="1"/>
  <c r="O80" i="49"/>
  <c r="M80" i="37" s="1"/>
  <c r="O79" i="49"/>
  <c r="M79" i="37" s="1"/>
  <c r="O78" i="49"/>
  <c r="M78" i="37" s="1"/>
  <c r="O77" i="49"/>
  <c r="M77" i="37" s="1"/>
  <c r="N76" i="49"/>
  <c r="M76" i="49"/>
  <c r="L76" i="49"/>
  <c r="K76" i="49"/>
  <c r="J76" i="49"/>
  <c r="I76" i="49"/>
  <c r="H76" i="49"/>
  <c r="G76" i="49"/>
  <c r="F76" i="49"/>
  <c r="E76" i="49"/>
  <c r="D76" i="49"/>
  <c r="C76" i="49"/>
  <c r="O74" i="49"/>
  <c r="M74" i="37" s="1"/>
  <c r="N73" i="49"/>
  <c r="M73" i="49"/>
  <c r="L73" i="49"/>
  <c r="K73" i="49"/>
  <c r="J73" i="49"/>
  <c r="I73" i="49"/>
  <c r="H73" i="49"/>
  <c r="G73" i="49"/>
  <c r="F73" i="49"/>
  <c r="E73" i="49"/>
  <c r="D73" i="49"/>
  <c r="C73" i="49"/>
  <c r="O72" i="49"/>
  <c r="M72" i="37" s="1"/>
  <c r="N71" i="49"/>
  <c r="M71" i="49"/>
  <c r="L71" i="49"/>
  <c r="K71" i="49"/>
  <c r="J71" i="49"/>
  <c r="I71" i="49"/>
  <c r="H71" i="49"/>
  <c r="G71" i="49"/>
  <c r="F71" i="49"/>
  <c r="E71" i="49"/>
  <c r="D71" i="49"/>
  <c r="C71" i="49"/>
  <c r="O69" i="49"/>
  <c r="M69" i="37" s="1"/>
  <c r="O68" i="49"/>
  <c r="M68" i="37" s="1"/>
  <c r="O67" i="49"/>
  <c r="M67" i="37" s="1"/>
  <c r="N66" i="49"/>
  <c r="M66" i="49"/>
  <c r="L66" i="49"/>
  <c r="K66" i="49"/>
  <c r="J66" i="49"/>
  <c r="I66" i="49"/>
  <c r="H66" i="49"/>
  <c r="G66" i="49"/>
  <c r="F66" i="49"/>
  <c r="E66" i="49"/>
  <c r="D66" i="49"/>
  <c r="C66" i="49"/>
  <c r="O65" i="49"/>
  <c r="M65" i="37" s="1"/>
  <c r="O64" i="49"/>
  <c r="M64" i="37" s="1"/>
  <c r="O63" i="49"/>
  <c r="M63" i="37" s="1"/>
  <c r="O62" i="49"/>
  <c r="M62" i="37" s="1"/>
  <c r="O61" i="49"/>
  <c r="M61" i="37" s="1"/>
  <c r="N60" i="49"/>
  <c r="M60" i="49"/>
  <c r="L60" i="49"/>
  <c r="K60" i="49"/>
  <c r="J60" i="49"/>
  <c r="I60" i="49"/>
  <c r="H60" i="49"/>
  <c r="G60" i="49"/>
  <c r="F60" i="49"/>
  <c r="E60" i="49"/>
  <c r="D60" i="49"/>
  <c r="C60" i="49"/>
  <c r="O59" i="49"/>
  <c r="M59" i="37" s="1"/>
  <c r="O58" i="49"/>
  <c r="M58" i="37" s="1"/>
  <c r="N57" i="49"/>
  <c r="M57" i="49"/>
  <c r="L57" i="49"/>
  <c r="K57" i="49"/>
  <c r="J57" i="49"/>
  <c r="I57" i="49"/>
  <c r="H57" i="49"/>
  <c r="G57" i="49"/>
  <c r="F57" i="49"/>
  <c r="E57" i="49"/>
  <c r="D57" i="49"/>
  <c r="C57" i="49"/>
  <c r="O56" i="49"/>
  <c r="M56" i="37" s="1"/>
  <c r="O55" i="49"/>
  <c r="M55" i="37" s="1"/>
  <c r="O54" i="49"/>
  <c r="M54" i="37" s="1"/>
  <c r="O53" i="49"/>
  <c r="M53" i="37" s="1"/>
  <c r="O52" i="49"/>
  <c r="M52" i="37" s="1"/>
  <c r="O51" i="49"/>
  <c r="M51" i="37" s="1"/>
  <c r="O50" i="49"/>
  <c r="M50" i="37" s="1"/>
  <c r="N49" i="49"/>
  <c r="M49" i="49"/>
  <c r="L49" i="49"/>
  <c r="K49" i="49"/>
  <c r="J49" i="49"/>
  <c r="I49" i="49"/>
  <c r="H49" i="49"/>
  <c r="G49" i="49"/>
  <c r="F49" i="49"/>
  <c r="E49" i="49"/>
  <c r="D49" i="49"/>
  <c r="C49" i="49"/>
  <c r="O48" i="49"/>
  <c r="M48" i="37" s="1"/>
  <c r="O47" i="49"/>
  <c r="M47" i="37" s="1"/>
  <c r="O46" i="49"/>
  <c r="M46" i="37" s="1"/>
  <c r="O45" i="49"/>
  <c r="M45" i="37" s="1"/>
  <c r="O44" i="49"/>
  <c r="M44" i="37" s="1"/>
  <c r="O43" i="49"/>
  <c r="M43" i="37" s="1"/>
  <c r="O42" i="49"/>
  <c r="M42" i="37" s="1"/>
  <c r="O41" i="49"/>
  <c r="M41" i="37" s="1"/>
  <c r="O40" i="49"/>
  <c r="M40" i="37" s="1"/>
  <c r="N39" i="49"/>
  <c r="M39" i="49"/>
  <c r="L39" i="49"/>
  <c r="K39" i="49"/>
  <c r="J39" i="49"/>
  <c r="I39" i="49"/>
  <c r="H39" i="49"/>
  <c r="G39" i="49"/>
  <c r="F39" i="49"/>
  <c r="E39" i="49"/>
  <c r="D39" i="49"/>
  <c r="C39" i="49"/>
  <c r="O38" i="49"/>
  <c r="M38" i="37" s="1"/>
  <c r="O37" i="49"/>
  <c r="M37" i="37" s="1"/>
  <c r="O36" i="49"/>
  <c r="M36" i="37" s="1"/>
  <c r="O35" i="49"/>
  <c r="M35" i="37" s="1"/>
  <c r="O34" i="49"/>
  <c r="M34" i="37" s="1"/>
  <c r="O33" i="49"/>
  <c r="M33" i="37" s="1"/>
  <c r="O32" i="49"/>
  <c r="M32" i="37" s="1"/>
  <c r="O31" i="49"/>
  <c r="M31" i="37" s="1"/>
  <c r="O30" i="49"/>
  <c r="M30" i="37" s="1"/>
  <c r="N29" i="49"/>
  <c r="M29" i="49"/>
  <c r="L29" i="49"/>
  <c r="K29" i="49"/>
  <c r="J29" i="49"/>
  <c r="I29" i="49"/>
  <c r="H29" i="49"/>
  <c r="G29" i="49"/>
  <c r="F29" i="49"/>
  <c r="E29" i="49"/>
  <c r="D29" i="49"/>
  <c r="C29" i="49"/>
  <c r="O28" i="49"/>
  <c r="M28" i="37" s="1"/>
  <c r="O27" i="49"/>
  <c r="M27" i="37" s="1"/>
  <c r="O26" i="49"/>
  <c r="M26" i="37" s="1"/>
  <c r="N25" i="49"/>
  <c r="M25" i="49"/>
  <c r="L25" i="49"/>
  <c r="K25" i="49"/>
  <c r="J25" i="49"/>
  <c r="I25" i="49"/>
  <c r="H25" i="49"/>
  <c r="G25" i="49"/>
  <c r="F25" i="49"/>
  <c r="E25" i="49"/>
  <c r="D25" i="49"/>
  <c r="C25" i="49"/>
  <c r="O24" i="49"/>
  <c r="M24" i="37" s="1"/>
  <c r="O23" i="49"/>
  <c r="M23" i="37" s="1"/>
  <c r="O22" i="49"/>
  <c r="M22" i="37" s="1"/>
  <c r="O21" i="49"/>
  <c r="M21" i="37" s="1"/>
  <c r="O20" i="49"/>
  <c r="M20" i="37" s="1"/>
  <c r="O19" i="49"/>
  <c r="M19" i="37" s="1"/>
  <c r="O18" i="49"/>
  <c r="M18" i="37" s="1"/>
  <c r="O17" i="49"/>
  <c r="M17" i="37" s="1"/>
  <c r="N16" i="49"/>
  <c r="M16" i="49"/>
  <c r="L16" i="49"/>
  <c r="K16" i="49"/>
  <c r="J16" i="49"/>
  <c r="I16" i="49"/>
  <c r="H16" i="49"/>
  <c r="G16" i="49"/>
  <c r="F16" i="49"/>
  <c r="E16" i="49"/>
  <c r="D16" i="49"/>
  <c r="C16" i="49"/>
  <c r="O267" i="48"/>
  <c r="I267" i="37" s="1"/>
  <c r="N266" i="48"/>
  <c r="M266" i="48"/>
  <c r="L266" i="48"/>
  <c r="K266" i="48"/>
  <c r="J266" i="48"/>
  <c r="I266" i="48"/>
  <c r="H266" i="48"/>
  <c r="G266" i="48"/>
  <c r="F266" i="48"/>
  <c r="E266" i="48"/>
  <c r="D266" i="48"/>
  <c r="C266" i="48"/>
  <c r="O265" i="48"/>
  <c r="I265" i="37" s="1"/>
  <c r="O264" i="48"/>
  <c r="I264" i="37" s="1"/>
  <c r="O263" i="48"/>
  <c r="I263" i="37" s="1"/>
  <c r="N262" i="48"/>
  <c r="M262" i="48"/>
  <c r="L262" i="48"/>
  <c r="K262" i="48"/>
  <c r="J262" i="48"/>
  <c r="I262" i="48"/>
  <c r="H262" i="48"/>
  <c r="G262" i="48"/>
  <c r="F262" i="48"/>
  <c r="E262" i="48"/>
  <c r="D262" i="48"/>
  <c r="C262" i="48"/>
  <c r="O261" i="48"/>
  <c r="I261" i="37" s="1"/>
  <c r="O260" i="48"/>
  <c r="I260" i="37" s="1"/>
  <c r="O259" i="48"/>
  <c r="I259" i="37" s="1"/>
  <c r="O258" i="48"/>
  <c r="I258" i="37" s="1"/>
  <c r="N257" i="48"/>
  <c r="M257" i="48"/>
  <c r="L257" i="48"/>
  <c r="K257" i="48"/>
  <c r="J257" i="48"/>
  <c r="I257" i="48"/>
  <c r="H257" i="48"/>
  <c r="G257" i="48"/>
  <c r="G256" i="48" s="1"/>
  <c r="G255" i="48" s="1"/>
  <c r="G247" i="48" s="1"/>
  <c r="F257" i="48"/>
  <c r="E257" i="48"/>
  <c r="D257" i="48"/>
  <c r="C257" i="48"/>
  <c r="O254" i="48"/>
  <c r="I254" i="37" s="1"/>
  <c r="O253" i="48"/>
  <c r="I253" i="37" s="1"/>
  <c r="O252" i="48"/>
  <c r="I252" i="37" s="1"/>
  <c r="O251" i="48"/>
  <c r="I251" i="37" s="1"/>
  <c r="O250" i="48"/>
  <c r="I250" i="37" s="1"/>
  <c r="O249" i="48"/>
  <c r="I249" i="37" s="1"/>
  <c r="O248" i="48"/>
  <c r="I248" i="37" s="1"/>
  <c r="O246" i="48"/>
  <c r="I246" i="37" s="1"/>
  <c r="O245" i="48"/>
  <c r="I245" i="37" s="1"/>
  <c r="O244" i="48"/>
  <c r="I244" i="37" s="1"/>
  <c r="O243" i="48"/>
  <c r="I243" i="37" s="1"/>
  <c r="O242" i="48"/>
  <c r="I242" i="37" s="1"/>
  <c r="N241" i="48"/>
  <c r="M241" i="48"/>
  <c r="L241" i="48"/>
  <c r="K241" i="48"/>
  <c r="J241" i="48"/>
  <c r="I241" i="48"/>
  <c r="H241" i="48"/>
  <c r="G241" i="48"/>
  <c r="F241" i="48"/>
  <c r="E241" i="48"/>
  <c r="D241" i="48"/>
  <c r="C241" i="48"/>
  <c r="O240" i="48"/>
  <c r="I240" i="37" s="1"/>
  <c r="O239" i="48"/>
  <c r="I239" i="37" s="1"/>
  <c r="O238" i="48"/>
  <c r="I238" i="37" s="1"/>
  <c r="O237" i="48"/>
  <c r="I237" i="37" s="1"/>
  <c r="O236" i="48"/>
  <c r="I236" i="37" s="1"/>
  <c r="N235" i="48"/>
  <c r="M235" i="48"/>
  <c r="L235" i="48"/>
  <c r="K235" i="48"/>
  <c r="J235" i="48"/>
  <c r="I235" i="48"/>
  <c r="H235" i="48"/>
  <c r="G235" i="48"/>
  <c r="F235" i="48"/>
  <c r="E235" i="48"/>
  <c r="D235" i="48"/>
  <c r="C235" i="48"/>
  <c r="O234" i="48"/>
  <c r="I234" i="37" s="1"/>
  <c r="N233" i="48"/>
  <c r="M233" i="48"/>
  <c r="L233" i="48"/>
  <c r="K233" i="48"/>
  <c r="J233" i="48"/>
  <c r="I233" i="48"/>
  <c r="H233" i="48"/>
  <c r="G233" i="48"/>
  <c r="F233" i="48"/>
  <c r="E233" i="48"/>
  <c r="D233" i="48"/>
  <c r="C233" i="48"/>
  <c r="O232" i="48"/>
  <c r="I232" i="37" s="1"/>
  <c r="N231" i="48"/>
  <c r="M231" i="48"/>
  <c r="L231" i="48"/>
  <c r="K231" i="48"/>
  <c r="J231" i="48"/>
  <c r="I231" i="48"/>
  <c r="H231" i="48"/>
  <c r="G231" i="48"/>
  <c r="F231" i="48"/>
  <c r="E231" i="48"/>
  <c r="D231" i="48"/>
  <c r="C231" i="48"/>
  <c r="O230" i="48"/>
  <c r="I230" i="37" s="1"/>
  <c r="O229" i="48"/>
  <c r="I229" i="37" s="1"/>
  <c r="O228" i="48"/>
  <c r="I228" i="37" s="1"/>
  <c r="O227" i="48"/>
  <c r="I227" i="37" s="1"/>
  <c r="O226" i="48"/>
  <c r="I226" i="37" s="1"/>
  <c r="N225" i="48"/>
  <c r="M225" i="48"/>
  <c r="L225" i="48"/>
  <c r="K225" i="48"/>
  <c r="J225" i="48"/>
  <c r="I225" i="48"/>
  <c r="H225" i="48"/>
  <c r="G225" i="48"/>
  <c r="F225" i="48"/>
  <c r="E225" i="48"/>
  <c r="D225" i="48"/>
  <c r="C225" i="48"/>
  <c r="O224" i="48"/>
  <c r="I224" i="37" s="1"/>
  <c r="O223" i="48"/>
  <c r="I223" i="37" s="1"/>
  <c r="O222" i="48"/>
  <c r="I222" i="37" s="1"/>
  <c r="O221" i="48"/>
  <c r="I221" i="37" s="1"/>
  <c r="O220" i="48"/>
  <c r="I220" i="37" s="1"/>
  <c r="N219" i="48"/>
  <c r="M219" i="48"/>
  <c r="L219" i="48"/>
  <c r="K219" i="48"/>
  <c r="J219" i="48"/>
  <c r="I219" i="48"/>
  <c r="H219" i="48"/>
  <c r="G219" i="48"/>
  <c r="F219" i="48"/>
  <c r="E219" i="48"/>
  <c r="D219" i="48"/>
  <c r="C219" i="48"/>
  <c r="O218" i="48"/>
  <c r="I218" i="37" s="1"/>
  <c r="N217" i="48"/>
  <c r="M217" i="48"/>
  <c r="L217" i="48"/>
  <c r="K217" i="48"/>
  <c r="J217" i="48"/>
  <c r="I217" i="48"/>
  <c r="H217" i="48"/>
  <c r="G217" i="48"/>
  <c r="F217" i="48"/>
  <c r="E217" i="48"/>
  <c r="D217" i="48"/>
  <c r="C217" i="48"/>
  <c r="O216" i="48"/>
  <c r="I216" i="37" s="1"/>
  <c r="O215" i="48"/>
  <c r="I215" i="37" s="1"/>
  <c r="O214" i="48"/>
  <c r="I214" i="37" s="1"/>
  <c r="O213" i="48"/>
  <c r="I213" i="37" s="1"/>
  <c r="O212" i="48"/>
  <c r="I212" i="37" s="1"/>
  <c r="N211" i="48"/>
  <c r="M211" i="48"/>
  <c r="L211" i="48"/>
  <c r="K211" i="48"/>
  <c r="J211" i="48"/>
  <c r="I211" i="48"/>
  <c r="H211" i="48"/>
  <c r="G211" i="48"/>
  <c r="F211" i="48"/>
  <c r="E211" i="48"/>
  <c r="D211" i="48"/>
  <c r="C211" i="48"/>
  <c r="O210" i="48"/>
  <c r="I210" i="37" s="1"/>
  <c r="O209" i="48"/>
  <c r="I209" i="37" s="1"/>
  <c r="O208" i="48"/>
  <c r="I208" i="37" s="1"/>
  <c r="O207" i="48"/>
  <c r="I207" i="37" s="1"/>
  <c r="O206" i="48"/>
  <c r="I206" i="37" s="1"/>
  <c r="N205" i="48"/>
  <c r="M205" i="48"/>
  <c r="L205" i="48"/>
  <c r="K205" i="48"/>
  <c r="J205" i="48"/>
  <c r="I205" i="48"/>
  <c r="H205" i="48"/>
  <c r="G205" i="48"/>
  <c r="F205" i="48"/>
  <c r="E205" i="48"/>
  <c r="D205" i="48"/>
  <c r="C205" i="48"/>
  <c r="O204" i="48"/>
  <c r="I204" i="37" s="1"/>
  <c r="O203" i="48"/>
  <c r="I203" i="37" s="1"/>
  <c r="O202" i="48"/>
  <c r="I202" i="37" s="1"/>
  <c r="O201" i="48"/>
  <c r="I201" i="37" s="1"/>
  <c r="O200" i="48"/>
  <c r="I200" i="37" s="1"/>
  <c r="N199" i="48"/>
  <c r="M199" i="48"/>
  <c r="L199" i="48"/>
  <c r="K199" i="48"/>
  <c r="J199" i="48"/>
  <c r="I199" i="48"/>
  <c r="H199" i="48"/>
  <c r="G199" i="48"/>
  <c r="F199" i="48"/>
  <c r="E199" i="48"/>
  <c r="D199" i="48"/>
  <c r="C199" i="48"/>
  <c r="O197" i="48"/>
  <c r="I197" i="37" s="1"/>
  <c r="O196" i="48"/>
  <c r="I196" i="37" s="1"/>
  <c r="O195" i="48"/>
  <c r="I195" i="37" s="1"/>
  <c r="O194" i="48"/>
  <c r="I194" i="37" s="1"/>
  <c r="O193" i="48"/>
  <c r="I193" i="37" s="1"/>
  <c r="O192" i="48"/>
  <c r="I192" i="37" s="1"/>
  <c r="O191" i="48"/>
  <c r="I191" i="37" s="1"/>
  <c r="N190" i="48"/>
  <c r="M190" i="48"/>
  <c r="L190" i="48"/>
  <c r="K190" i="48"/>
  <c r="J190" i="48"/>
  <c r="I190" i="48"/>
  <c r="H190" i="48"/>
  <c r="G190" i="48"/>
  <c r="F190" i="48"/>
  <c r="E190" i="48"/>
  <c r="D190" i="48"/>
  <c r="C190" i="48"/>
  <c r="O189" i="48"/>
  <c r="I189" i="37" s="1"/>
  <c r="N188" i="48"/>
  <c r="M188" i="48"/>
  <c r="L188" i="48"/>
  <c r="K188" i="48"/>
  <c r="J188" i="48"/>
  <c r="I188" i="48"/>
  <c r="H188" i="48"/>
  <c r="G188" i="48"/>
  <c r="F188" i="48"/>
  <c r="E188" i="48"/>
  <c r="D188" i="48"/>
  <c r="C188" i="48"/>
  <c r="O187" i="48"/>
  <c r="I187" i="37" s="1"/>
  <c r="N186" i="48"/>
  <c r="M186" i="48"/>
  <c r="L186" i="48"/>
  <c r="K186" i="48"/>
  <c r="J186" i="48"/>
  <c r="I186" i="48"/>
  <c r="H186" i="48"/>
  <c r="G186" i="48"/>
  <c r="F186" i="48"/>
  <c r="E186" i="48"/>
  <c r="D186" i="48"/>
  <c r="C186" i="48"/>
  <c r="O185" i="48"/>
  <c r="I185" i="37" s="1"/>
  <c r="O184" i="48"/>
  <c r="I184" i="37" s="1"/>
  <c r="O183" i="48"/>
  <c r="I183" i="37" s="1"/>
  <c r="O182" i="48"/>
  <c r="I182" i="37" s="1"/>
  <c r="O181" i="48"/>
  <c r="I181" i="37" s="1"/>
  <c r="O180" i="48"/>
  <c r="I180" i="37" s="1"/>
  <c r="O179" i="48"/>
  <c r="I179" i="37" s="1"/>
  <c r="O178" i="48"/>
  <c r="I178" i="37" s="1"/>
  <c r="O177" i="48"/>
  <c r="I177" i="37" s="1"/>
  <c r="N176" i="48"/>
  <c r="M176" i="48"/>
  <c r="L176" i="48"/>
  <c r="K176" i="48"/>
  <c r="J176" i="48"/>
  <c r="I176" i="48"/>
  <c r="H176" i="48"/>
  <c r="G176" i="48"/>
  <c r="F176" i="48"/>
  <c r="E176" i="48"/>
  <c r="D176" i="48"/>
  <c r="C176" i="48"/>
  <c r="O175" i="48"/>
  <c r="I175" i="37" s="1"/>
  <c r="N174" i="48"/>
  <c r="M174" i="48"/>
  <c r="L174" i="48"/>
  <c r="K174" i="48"/>
  <c r="J174" i="48"/>
  <c r="I174" i="48"/>
  <c r="H174" i="48"/>
  <c r="G174" i="48"/>
  <c r="F174" i="48"/>
  <c r="E174" i="48"/>
  <c r="D174" i="48"/>
  <c r="C174" i="48"/>
  <c r="O173" i="48"/>
  <c r="I173" i="37" s="1"/>
  <c r="O172" i="48"/>
  <c r="I172" i="37" s="1"/>
  <c r="O171" i="48"/>
  <c r="I171" i="37" s="1"/>
  <c r="N170" i="48"/>
  <c r="M170" i="48"/>
  <c r="L170" i="48"/>
  <c r="K170" i="48"/>
  <c r="J170" i="48"/>
  <c r="I170" i="48"/>
  <c r="H170" i="48"/>
  <c r="G170" i="48"/>
  <c r="F170" i="48"/>
  <c r="E170" i="48"/>
  <c r="D170" i="48"/>
  <c r="C170" i="48"/>
  <c r="O169" i="48"/>
  <c r="I169" i="37" s="1"/>
  <c r="O168" i="48"/>
  <c r="I168" i="37" s="1"/>
  <c r="N167" i="48"/>
  <c r="M167" i="48"/>
  <c r="L167" i="48"/>
  <c r="K167" i="48"/>
  <c r="J167" i="48"/>
  <c r="I167" i="48"/>
  <c r="H167" i="48"/>
  <c r="G167" i="48"/>
  <c r="F167" i="48"/>
  <c r="E167" i="48"/>
  <c r="D167" i="48"/>
  <c r="C167" i="48"/>
  <c r="O166" i="48"/>
  <c r="I166" i="37" s="1"/>
  <c r="N165" i="48"/>
  <c r="M165" i="48"/>
  <c r="L165" i="48"/>
  <c r="K165" i="48"/>
  <c r="J165" i="48"/>
  <c r="I165" i="48"/>
  <c r="H165" i="48"/>
  <c r="G165" i="48"/>
  <c r="F165" i="48"/>
  <c r="E165" i="48"/>
  <c r="D165" i="48"/>
  <c r="C165" i="48"/>
  <c r="O164" i="48"/>
  <c r="I164" i="37" s="1"/>
  <c r="O163" i="48"/>
  <c r="I163" i="37" s="1"/>
  <c r="O162" i="48"/>
  <c r="I162" i="37" s="1"/>
  <c r="O161" i="48"/>
  <c r="I161" i="37" s="1"/>
  <c r="N160" i="48"/>
  <c r="M160" i="48"/>
  <c r="L160" i="48"/>
  <c r="K160" i="48"/>
  <c r="J160" i="48"/>
  <c r="I160" i="48"/>
  <c r="H160" i="48"/>
  <c r="G160" i="48"/>
  <c r="F160" i="48"/>
  <c r="E160" i="48"/>
  <c r="E155" i="48" s="1"/>
  <c r="D160" i="48"/>
  <c r="C160" i="48"/>
  <c r="O159" i="48"/>
  <c r="I159" i="37" s="1"/>
  <c r="O158" i="48"/>
  <c r="I158" i="37" s="1"/>
  <c r="O157" i="48"/>
  <c r="I157" i="37" s="1"/>
  <c r="N156" i="48"/>
  <c r="M156" i="48"/>
  <c r="L156" i="48"/>
  <c r="K156" i="48"/>
  <c r="J156" i="48"/>
  <c r="I156" i="48"/>
  <c r="H156" i="48"/>
  <c r="G156" i="48"/>
  <c r="F156" i="48"/>
  <c r="E156" i="48"/>
  <c r="D156" i="48"/>
  <c r="C156" i="48"/>
  <c r="O154" i="48"/>
  <c r="I154" i="37" s="1"/>
  <c r="N153" i="48"/>
  <c r="M153" i="48"/>
  <c r="L153" i="48"/>
  <c r="K153" i="48"/>
  <c r="J153" i="48"/>
  <c r="I153" i="48"/>
  <c r="H153" i="48"/>
  <c r="G153" i="48"/>
  <c r="F153" i="48"/>
  <c r="E153" i="48"/>
  <c r="D153" i="48"/>
  <c r="C153" i="48"/>
  <c r="O151" i="48"/>
  <c r="I151" i="37" s="1"/>
  <c r="O150" i="48"/>
  <c r="I150" i="37" s="1"/>
  <c r="O149" i="48"/>
  <c r="I149" i="37" s="1"/>
  <c r="O148" i="48"/>
  <c r="I148" i="37" s="1"/>
  <c r="O147" i="48"/>
  <c r="I147" i="37" s="1"/>
  <c r="O146" i="48"/>
  <c r="I146" i="37" s="1"/>
  <c r="O145" i="48"/>
  <c r="I145" i="37" s="1"/>
  <c r="O144" i="48"/>
  <c r="I144" i="37" s="1"/>
  <c r="O143" i="48"/>
  <c r="I143" i="37" s="1"/>
  <c r="O142" i="48"/>
  <c r="I142" i="37" s="1"/>
  <c r="O141" i="48"/>
  <c r="I141" i="37" s="1"/>
  <c r="N140" i="48"/>
  <c r="M140" i="48"/>
  <c r="L140" i="48"/>
  <c r="K140" i="48"/>
  <c r="J140" i="48"/>
  <c r="I140" i="48"/>
  <c r="H140" i="48"/>
  <c r="G140" i="48"/>
  <c r="F140" i="48"/>
  <c r="E140" i="48"/>
  <c r="D140" i="48"/>
  <c r="C140" i="48"/>
  <c r="O139" i="48"/>
  <c r="I139" i="37" s="1"/>
  <c r="O138" i="48"/>
  <c r="I138" i="37" s="1"/>
  <c r="O137" i="48"/>
  <c r="I137" i="37" s="1"/>
  <c r="O136" i="48"/>
  <c r="I136" i="37" s="1"/>
  <c r="O135" i="48"/>
  <c r="I135" i="37" s="1"/>
  <c r="O134" i="48"/>
  <c r="I134" i="37" s="1"/>
  <c r="O133" i="48"/>
  <c r="I133" i="37" s="1"/>
  <c r="O132" i="48"/>
  <c r="I132" i="37" s="1"/>
  <c r="O131" i="48"/>
  <c r="I131" i="37" s="1"/>
  <c r="N130" i="48"/>
  <c r="M130" i="48"/>
  <c r="L130" i="48"/>
  <c r="K130" i="48"/>
  <c r="J130" i="48"/>
  <c r="I130" i="48"/>
  <c r="H130" i="48"/>
  <c r="G130" i="48"/>
  <c r="F130" i="48"/>
  <c r="E130" i="48"/>
  <c r="D130" i="48"/>
  <c r="C130" i="48"/>
  <c r="O129" i="48"/>
  <c r="I129" i="37" s="1"/>
  <c r="O128" i="48"/>
  <c r="I128" i="37" s="1"/>
  <c r="O127" i="48"/>
  <c r="I127" i="37" s="1"/>
  <c r="O126" i="48"/>
  <c r="I126" i="37" s="1"/>
  <c r="O125" i="48"/>
  <c r="I125" i="37" s="1"/>
  <c r="O124" i="48"/>
  <c r="I124" i="37" s="1"/>
  <c r="O123" i="48"/>
  <c r="I123" i="37" s="1"/>
  <c r="O122" i="48"/>
  <c r="I122" i="37" s="1"/>
  <c r="O121" i="48"/>
  <c r="I121" i="37" s="1"/>
  <c r="N120" i="48"/>
  <c r="M120" i="48"/>
  <c r="L120" i="48"/>
  <c r="K120" i="48"/>
  <c r="J120" i="48"/>
  <c r="I120" i="48"/>
  <c r="H120" i="48"/>
  <c r="G120" i="48"/>
  <c r="F120" i="48"/>
  <c r="E120" i="48"/>
  <c r="D120" i="48"/>
  <c r="C120" i="48"/>
  <c r="O119" i="48"/>
  <c r="I119" i="37" s="1"/>
  <c r="O118" i="48"/>
  <c r="I118" i="37" s="1"/>
  <c r="O117" i="48"/>
  <c r="I117" i="37" s="1"/>
  <c r="O116" i="48"/>
  <c r="I116" i="37" s="1"/>
  <c r="O115" i="48"/>
  <c r="I115" i="37" s="1"/>
  <c r="O114" i="48"/>
  <c r="I114" i="37" s="1"/>
  <c r="O113" i="48"/>
  <c r="I113" i="37" s="1"/>
  <c r="O112" i="48"/>
  <c r="I112" i="37" s="1"/>
  <c r="O111" i="48"/>
  <c r="I111" i="37" s="1"/>
  <c r="N110" i="48"/>
  <c r="M110" i="48"/>
  <c r="L110" i="48"/>
  <c r="K110" i="48"/>
  <c r="J110" i="48"/>
  <c r="I110" i="48"/>
  <c r="H110" i="48"/>
  <c r="G110" i="48"/>
  <c r="F110" i="48"/>
  <c r="E110" i="48"/>
  <c r="D110" i="48"/>
  <c r="C110" i="48"/>
  <c r="O110" i="48" s="1"/>
  <c r="I110" i="37" s="1"/>
  <c r="O108" i="48"/>
  <c r="I108" i="37" s="1"/>
  <c r="N107" i="48"/>
  <c r="M107" i="48"/>
  <c r="L107" i="48"/>
  <c r="K107" i="48"/>
  <c r="J107" i="48"/>
  <c r="I107" i="48"/>
  <c r="H107" i="48"/>
  <c r="G107" i="48"/>
  <c r="F107" i="48"/>
  <c r="E107" i="48"/>
  <c r="D107" i="48"/>
  <c r="C107" i="48"/>
  <c r="O106" i="48"/>
  <c r="I106" i="37" s="1"/>
  <c r="O105" i="48"/>
  <c r="I105" i="37" s="1"/>
  <c r="O104" i="48"/>
  <c r="I104" i="37" s="1"/>
  <c r="O103" i="48"/>
  <c r="I103" i="37" s="1"/>
  <c r="O102" i="48"/>
  <c r="I102" i="37" s="1"/>
  <c r="O101" i="48"/>
  <c r="I101" i="37" s="1"/>
  <c r="O100" i="48"/>
  <c r="I100" i="37" s="1"/>
  <c r="O99" i="48"/>
  <c r="I99" i="37" s="1"/>
  <c r="N98" i="48"/>
  <c r="M98" i="48"/>
  <c r="L98" i="48"/>
  <c r="K98" i="48"/>
  <c r="J98" i="48"/>
  <c r="I98" i="48"/>
  <c r="H98" i="48"/>
  <c r="G98" i="48"/>
  <c r="F98" i="48"/>
  <c r="E98" i="48"/>
  <c r="D98" i="48"/>
  <c r="C98" i="48"/>
  <c r="O97" i="48"/>
  <c r="I97" i="37" s="1"/>
  <c r="N96" i="48"/>
  <c r="M96" i="48"/>
  <c r="L96" i="48"/>
  <c r="K96" i="48"/>
  <c r="J96" i="48"/>
  <c r="I96" i="48"/>
  <c r="H96" i="48"/>
  <c r="G96" i="48"/>
  <c r="F96" i="48"/>
  <c r="E96" i="48"/>
  <c r="D96" i="48"/>
  <c r="C96" i="48"/>
  <c r="O96" i="48" s="1"/>
  <c r="I96" i="37" s="1"/>
  <c r="O95" i="48"/>
  <c r="I95" i="37" s="1"/>
  <c r="O94" i="48"/>
  <c r="I94" i="37" s="1"/>
  <c r="O93" i="48"/>
  <c r="I93" i="37" s="1"/>
  <c r="N92" i="48"/>
  <c r="M92" i="48"/>
  <c r="L92" i="48"/>
  <c r="K92" i="48"/>
  <c r="J92" i="48"/>
  <c r="I92" i="48"/>
  <c r="H92" i="48"/>
  <c r="G92" i="48"/>
  <c r="F92" i="48"/>
  <c r="E92" i="48"/>
  <c r="D92" i="48"/>
  <c r="C92" i="48"/>
  <c r="O91" i="48"/>
  <c r="I91" i="37" s="1"/>
  <c r="O90" i="48"/>
  <c r="I90" i="37" s="1"/>
  <c r="N89" i="48"/>
  <c r="M89" i="48"/>
  <c r="L89" i="48"/>
  <c r="K89" i="48"/>
  <c r="J89" i="48"/>
  <c r="I89" i="48"/>
  <c r="H89" i="48"/>
  <c r="G89" i="48"/>
  <c r="F89" i="48"/>
  <c r="E89" i="48"/>
  <c r="D89" i="48"/>
  <c r="C89" i="48"/>
  <c r="O88" i="48"/>
  <c r="I88" i="37" s="1"/>
  <c r="N87" i="48"/>
  <c r="M87" i="48"/>
  <c r="L87" i="48"/>
  <c r="K87" i="48"/>
  <c r="J87" i="48"/>
  <c r="I87" i="48"/>
  <c r="H87" i="48"/>
  <c r="G87" i="48"/>
  <c r="F87" i="48"/>
  <c r="E87" i="48"/>
  <c r="D87" i="48"/>
  <c r="C87" i="48"/>
  <c r="O86" i="48"/>
  <c r="I86" i="37" s="1"/>
  <c r="O85" i="48"/>
  <c r="I85" i="37" s="1"/>
  <c r="O84" i="48"/>
  <c r="I84" i="37" s="1"/>
  <c r="O83" i="48"/>
  <c r="I83" i="37" s="1"/>
  <c r="N82" i="48"/>
  <c r="M82" i="48"/>
  <c r="L82" i="48"/>
  <c r="K82" i="48"/>
  <c r="J82" i="48"/>
  <c r="I82" i="48"/>
  <c r="H82" i="48"/>
  <c r="G82" i="48"/>
  <c r="F82" i="48"/>
  <c r="E82" i="48"/>
  <c r="E75" i="48" s="1"/>
  <c r="D82" i="48"/>
  <c r="O82" i="48" s="1"/>
  <c r="I82" i="37" s="1"/>
  <c r="C82" i="48"/>
  <c r="O81" i="48"/>
  <c r="I81" i="37" s="1"/>
  <c r="O80" i="48"/>
  <c r="I80" i="37" s="1"/>
  <c r="O79" i="48"/>
  <c r="I79" i="37" s="1"/>
  <c r="O78" i="48"/>
  <c r="I78" i="37" s="1"/>
  <c r="O77" i="48"/>
  <c r="I77" i="37" s="1"/>
  <c r="N76" i="48"/>
  <c r="M76" i="48"/>
  <c r="L76" i="48"/>
  <c r="K76" i="48"/>
  <c r="J76" i="48"/>
  <c r="J75" i="48" s="1"/>
  <c r="I76" i="48"/>
  <c r="H76" i="48"/>
  <c r="G76" i="48"/>
  <c r="F76" i="48"/>
  <c r="E76" i="48"/>
  <c r="D76" i="48"/>
  <c r="C76" i="48"/>
  <c r="O74" i="48"/>
  <c r="I74" i="37" s="1"/>
  <c r="N73" i="48"/>
  <c r="M73" i="48"/>
  <c r="L73" i="48"/>
  <c r="K73" i="48"/>
  <c r="J73" i="48"/>
  <c r="I73" i="48"/>
  <c r="H73" i="48"/>
  <c r="G73" i="48"/>
  <c r="F73" i="48"/>
  <c r="E73" i="48"/>
  <c r="D73" i="48"/>
  <c r="C73" i="48"/>
  <c r="O72" i="48"/>
  <c r="I72" i="37" s="1"/>
  <c r="N71" i="48"/>
  <c r="M71" i="48"/>
  <c r="L71" i="48"/>
  <c r="K71" i="48"/>
  <c r="J71" i="48"/>
  <c r="I71" i="48"/>
  <c r="H71" i="48"/>
  <c r="G71" i="48"/>
  <c r="F71" i="48"/>
  <c r="E71" i="48"/>
  <c r="D71" i="48"/>
  <c r="C71" i="48"/>
  <c r="O69" i="48"/>
  <c r="I69" i="37" s="1"/>
  <c r="O68" i="48"/>
  <c r="I68" i="37" s="1"/>
  <c r="O67" i="48"/>
  <c r="I67" i="37" s="1"/>
  <c r="N66" i="48"/>
  <c r="M66" i="48"/>
  <c r="L66" i="48"/>
  <c r="K66" i="48"/>
  <c r="J66" i="48"/>
  <c r="I66" i="48"/>
  <c r="H66" i="48"/>
  <c r="G66" i="48"/>
  <c r="F66" i="48"/>
  <c r="E66" i="48"/>
  <c r="D66" i="48"/>
  <c r="C66" i="48"/>
  <c r="O65" i="48"/>
  <c r="I65" i="37" s="1"/>
  <c r="O64" i="48"/>
  <c r="I64" i="37" s="1"/>
  <c r="O63" i="48"/>
  <c r="I63" i="37" s="1"/>
  <c r="O62" i="48"/>
  <c r="I62" i="37" s="1"/>
  <c r="O61" i="48"/>
  <c r="I61" i="37" s="1"/>
  <c r="N60" i="48"/>
  <c r="M60" i="48"/>
  <c r="L60" i="48"/>
  <c r="K60" i="48"/>
  <c r="J60" i="48"/>
  <c r="I60" i="48"/>
  <c r="H60" i="48"/>
  <c r="G60" i="48"/>
  <c r="F60" i="48"/>
  <c r="E60" i="48"/>
  <c r="D60" i="48"/>
  <c r="C60" i="48"/>
  <c r="O59" i="48"/>
  <c r="I59" i="37" s="1"/>
  <c r="O58" i="48"/>
  <c r="I58" i="37" s="1"/>
  <c r="N57" i="48"/>
  <c r="M57" i="48"/>
  <c r="L57" i="48"/>
  <c r="K57" i="48"/>
  <c r="J57" i="48"/>
  <c r="I57" i="48"/>
  <c r="H57" i="48"/>
  <c r="G57" i="48"/>
  <c r="F57" i="48"/>
  <c r="E57" i="48"/>
  <c r="D57" i="48"/>
  <c r="C57" i="48"/>
  <c r="O56" i="48"/>
  <c r="I56" i="37" s="1"/>
  <c r="O55" i="48"/>
  <c r="I55" i="37" s="1"/>
  <c r="O54" i="48"/>
  <c r="I54" i="37" s="1"/>
  <c r="O53" i="48"/>
  <c r="I53" i="37" s="1"/>
  <c r="O52" i="48"/>
  <c r="I52" i="37" s="1"/>
  <c r="O51" i="48"/>
  <c r="I51" i="37" s="1"/>
  <c r="O50" i="48"/>
  <c r="I50" i="37" s="1"/>
  <c r="N49" i="48"/>
  <c r="M49" i="48"/>
  <c r="L49" i="48"/>
  <c r="K49" i="48"/>
  <c r="J49" i="48"/>
  <c r="I49" i="48"/>
  <c r="H49" i="48"/>
  <c r="G49" i="48"/>
  <c r="F49" i="48"/>
  <c r="E49" i="48"/>
  <c r="D49" i="48"/>
  <c r="C49" i="48"/>
  <c r="O48" i="48"/>
  <c r="I48" i="37" s="1"/>
  <c r="O47" i="48"/>
  <c r="I47" i="37" s="1"/>
  <c r="O46" i="48"/>
  <c r="I46" i="37" s="1"/>
  <c r="O45" i="48"/>
  <c r="I45" i="37" s="1"/>
  <c r="O44" i="48"/>
  <c r="I44" i="37" s="1"/>
  <c r="O43" i="48"/>
  <c r="I43" i="37" s="1"/>
  <c r="O42" i="48"/>
  <c r="I42" i="37" s="1"/>
  <c r="O41" i="48"/>
  <c r="I41" i="37" s="1"/>
  <c r="O40" i="48"/>
  <c r="I40" i="37" s="1"/>
  <c r="N39" i="48"/>
  <c r="M39" i="48"/>
  <c r="L39" i="48"/>
  <c r="K39" i="48"/>
  <c r="J39" i="48"/>
  <c r="I39" i="48"/>
  <c r="H39" i="48"/>
  <c r="G39" i="48"/>
  <c r="F39" i="48"/>
  <c r="E39" i="48"/>
  <c r="D39" i="48"/>
  <c r="C39" i="48"/>
  <c r="O38" i="48"/>
  <c r="I38" i="37" s="1"/>
  <c r="O37" i="48"/>
  <c r="I37" i="37" s="1"/>
  <c r="O36" i="48"/>
  <c r="I36" i="37" s="1"/>
  <c r="O35" i="48"/>
  <c r="I35" i="37" s="1"/>
  <c r="O34" i="48"/>
  <c r="I34" i="37" s="1"/>
  <c r="O33" i="48"/>
  <c r="I33" i="37" s="1"/>
  <c r="O32" i="48"/>
  <c r="I32" i="37" s="1"/>
  <c r="O31" i="48"/>
  <c r="I31" i="37" s="1"/>
  <c r="O30" i="48"/>
  <c r="I30" i="37" s="1"/>
  <c r="N29" i="48"/>
  <c r="M29" i="48"/>
  <c r="L29" i="48"/>
  <c r="K29" i="48"/>
  <c r="J29" i="48"/>
  <c r="I29" i="48"/>
  <c r="H29" i="48"/>
  <c r="G29" i="48"/>
  <c r="F29" i="48"/>
  <c r="E29" i="48"/>
  <c r="D29" i="48"/>
  <c r="C29" i="48"/>
  <c r="O28" i="48"/>
  <c r="I28" i="37" s="1"/>
  <c r="O27" i="48"/>
  <c r="I27" i="37" s="1"/>
  <c r="O26" i="48"/>
  <c r="I26" i="37" s="1"/>
  <c r="N25" i="48"/>
  <c r="M25" i="48"/>
  <c r="L25" i="48"/>
  <c r="K25" i="48"/>
  <c r="J25" i="48"/>
  <c r="I25" i="48"/>
  <c r="H25" i="48"/>
  <c r="G25" i="48"/>
  <c r="F25" i="48"/>
  <c r="E25" i="48"/>
  <c r="D25" i="48"/>
  <c r="C25" i="48"/>
  <c r="O24" i="48"/>
  <c r="I24" i="37" s="1"/>
  <c r="O23" i="48"/>
  <c r="I23" i="37" s="1"/>
  <c r="O22" i="48"/>
  <c r="I22" i="37" s="1"/>
  <c r="O21" i="48"/>
  <c r="I21" i="37" s="1"/>
  <c r="O20" i="48"/>
  <c r="I20" i="37" s="1"/>
  <c r="O19" i="48"/>
  <c r="I19" i="37" s="1"/>
  <c r="O18" i="48"/>
  <c r="I18" i="37" s="1"/>
  <c r="O17" i="48"/>
  <c r="I17" i="37" s="1"/>
  <c r="N16" i="48"/>
  <c r="M16" i="48"/>
  <c r="L16" i="48"/>
  <c r="K16" i="48"/>
  <c r="J16" i="48"/>
  <c r="I16" i="48"/>
  <c r="H16" i="48"/>
  <c r="G16" i="48"/>
  <c r="F16" i="48"/>
  <c r="E16" i="48"/>
  <c r="D16" i="48"/>
  <c r="C16" i="48"/>
  <c r="O267" i="47"/>
  <c r="H267" i="37" s="1"/>
  <c r="N266" i="47"/>
  <c r="M266" i="47"/>
  <c r="L266" i="47"/>
  <c r="K266" i="47"/>
  <c r="J266" i="47"/>
  <c r="I266" i="47"/>
  <c r="H266" i="47"/>
  <c r="G266" i="47"/>
  <c r="F266" i="47"/>
  <c r="E266" i="47"/>
  <c r="D266" i="47"/>
  <c r="C266" i="47"/>
  <c r="O265" i="47"/>
  <c r="H265" i="37" s="1"/>
  <c r="O264" i="47"/>
  <c r="H264" i="37" s="1"/>
  <c r="O263" i="47"/>
  <c r="H263" i="37" s="1"/>
  <c r="N262" i="47"/>
  <c r="M262" i="47"/>
  <c r="L262" i="47"/>
  <c r="K262" i="47"/>
  <c r="J262" i="47"/>
  <c r="I262" i="47"/>
  <c r="H262" i="47"/>
  <c r="G262" i="47"/>
  <c r="F262" i="47"/>
  <c r="E262" i="47"/>
  <c r="D262" i="47"/>
  <c r="C262" i="47"/>
  <c r="O261" i="47"/>
  <c r="H261" i="37" s="1"/>
  <c r="O260" i="47"/>
  <c r="H260" i="37" s="1"/>
  <c r="O259" i="47"/>
  <c r="H259" i="37" s="1"/>
  <c r="O258" i="47"/>
  <c r="H258" i="37" s="1"/>
  <c r="N257" i="47"/>
  <c r="M257" i="47"/>
  <c r="L257" i="47"/>
  <c r="K257" i="47"/>
  <c r="J257" i="47"/>
  <c r="I257" i="47"/>
  <c r="I256" i="47" s="1"/>
  <c r="I255" i="47" s="1"/>
  <c r="I247" i="47" s="1"/>
  <c r="H257" i="47"/>
  <c r="G257" i="47"/>
  <c r="F257" i="47"/>
  <c r="E257" i="47"/>
  <c r="D257" i="47"/>
  <c r="C257" i="47"/>
  <c r="O254" i="47"/>
  <c r="H254" i="37" s="1"/>
  <c r="O253" i="47"/>
  <c r="H253" i="37" s="1"/>
  <c r="O252" i="47"/>
  <c r="H252" i="37" s="1"/>
  <c r="O251" i="47"/>
  <c r="H251" i="37" s="1"/>
  <c r="O250" i="47"/>
  <c r="H250" i="37" s="1"/>
  <c r="O249" i="47"/>
  <c r="H249" i="37" s="1"/>
  <c r="O248" i="47"/>
  <c r="H248" i="37" s="1"/>
  <c r="O246" i="47"/>
  <c r="H246" i="37" s="1"/>
  <c r="O245" i="47"/>
  <c r="H245" i="37" s="1"/>
  <c r="O244" i="47"/>
  <c r="H244" i="37" s="1"/>
  <c r="O243" i="47"/>
  <c r="H243" i="37" s="1"/>
  <c r="O242" i="47"/>
  <c r="H242" i="37" s="1"/>
  <c r="N241" i="47"/>
  <c r="M241" i="47"/>
  <c r="L241" i="47"/>
  <c r="K241" i="47"/>
  <c r="J241" i="47"/>
  <c r="I241" i="47"/>
  <c r="H241" i="47"/>
  <c r="G241" i="47"/>
  <c r="F241" i="47"/>
  <c r="E241" i="47"/>
  <c r="D241" i="47"/>
  <c r="C241" i="47"/>
  <c r="O240" i="47"/>
  <c r="H240" i="37" s="1"/>
  <c r="O239" i="47"/>
  <c r="H239" i="37" s="1"/>
  <c r="O238" i="47"/>
  <c r="H238" i="37" s="1"/>
  <c r="O237" i="47"/>
  <c r="H237" i="37" s="1"/>
  <c r="O236" i="47"/>
  <c r="H236" i="37" s="1"/>
  <c r="N235" i="47"/>
  <c r="M235" i="47"/>
  <c r="L235" i="47"/>
  <c r="K235" i="47"/>
  <c r="J235" i="47"/>
  <c r="I235" i="47"/>
  <c r="H235" i="47"/>
  <c r="G235" i="47"/>
  <c r="F235" i="47"/>
  <c r="E235" i="47"/>
  <c r="D235" i="47"/>
  <c r="C235" i="47"/>
  <c r="O234" i="47"/>
  <c r="H234" i="37" s="1"/>
  <c r="N233" i="47"/>
  <c r="M233" i="47"/>
  <c r="L233" i="47"/>
  <c r="K233" i="47"/>
  <c r="J233" i="47"/>
  <c r="I233" i="47"/>
  <c r="H233" i="47"/>
  <c r="G233" i="47"/>
  <c r="F233" i="47"/>
  <c r="E233" i="47"/>
  <c r="D233" i="47"/>
  <c r="C233" i="47"/>
  <c r="O232" i="47"/>
  <c r="H232" i="37" s="1"/>
  <c r="N231" i="47"/>
  <c r="M231" i="47"/>
  <c r="L231" i="47"/>
  <c r="K231" i="47"/>
  <c r="J231" i="47"/>
  <c r="I231" i="47"/>
  <c r="H231" i="47"/>
  <c r="G231" i="47"/>
  <c r="F231" i="47"/>
  <c r="E231" i="47"/>
  <c r="D231" i="47"/>
  <c r="C231" i="47"/>
  <c r="O230" i="47"/>
  <c r="H230" i="37" s="1"/>
  <c r="O229" i="47"/>
  <c r="H229" i="37" s="1"/>
  <c r="O228" i="47"/>
  <c r="H228" i="37" s="1"/>
  <c r="O227" i="47"/>
  <c r="H227" i="37" s="1"/>
  <c r="O226" i="47"/>
  <c r="H226" i="37" s="1"/>
  <c r="N225" i="47"/>
  <c r="M225" i="47"/>
  <c r="L225" i="47"/>
  <c r="K225" i="47"/>
  <c r="J225" i="47"/>
  <c r="I225" i="47"/>
  <c r="H225" i="47"/>
  <c r="G225" i="47"/>
  <c r="F225" i="47"/>
  <c r="E225" i="47"/>
  <c r="D225" i="47"/>
  <c r="C225" i="47"/>
  <c r="O224" i="47"/>
  <c r="H224" i="37" s="1"/>
  <c r="O223" i="47"/>
  <c r="H223" i="37" s="1"/>
  <c r="O222" i="47"/>
  <c r="H222" i="37" s="1"/>
  <c r="O221" i="47"/>
  <c r="H221" i="37" s="1"/>
  <c r="O220" i="47"/>
  <c r="H220" i="37" s="1"/>
  <c r="N219" i="47"/>
  <c r="M219" i="47"/>
  <c r="L219" i="47"/>
  <c r="K219" i="47"/>
  <c r="J219" i="47"/>
  <c r="I219" i="47"/>
  <c r="H219" i="47"/>
  <c r="G219" i="47"/>
  <c r="F219" i="47"/>
  <c r="E219" i="47"/>
  <c r="D219" i="47"/>
  <c r="C219" i="47"/>
  <c r="O218" i="47"/>
  <c r="H218" i="37" s="1"/>
  <c r="N217" i="47"/>
  <c r="M217" i="47"/>
  <c r="L217" i="47"/>
  <c r="K217" i="47"/>
  <c r="J217" i="47"/>
  <c r="I217" i="47"/>
  <c r="H217" i="47"/>
  <c r="G217" i="47"/>
  <c r="F217" i="47"/>
  <c r="E217" i="47"/>
  <c r="D217" i="47"/>
  <c r="C217" i="47"/>
  <c r="O216" i="47"/>
  <c r="H216" i="37" s="1"/>
  <c r="O215" i="47"/>
  <c r="H215" i="37" s="1"/>
  <c r="O214" i="47"/>
  <c r="H214" i="37" s="1"/>
  <c r="O213" i="47"/>
  <c r="H213" i="37" s="1"/>
  <c r="O212" i="47"/>
  <c r="H212" i="37" s="1"/>
  <c r="N211" i="47"/>
  <c r="M211" i="47"/>
  <c r="L211" i="47"/>
  <c r="K211" i="47"/>
  <c r="J211" i="47"/>
  <c r="I211" i="47"/>
  <c r="H211" i="47"/>
  <c r="G211" i="47"/>
  <c r="F211" i="47"/>
  <c r="E211" i="47"/>
  <c r="D211" i="47"/>
  <c r="C211" i="47"/>
  <c r="O210" i="47"/>
  <c r="H210" i="37" s="1"/>
  <c r="O209" i="47"/>
  <c r="H209" i="37" s="1"/>
  <c r="O208" i="47"/>
  <c r="H208" i="37" s="1"/>
  <c r="O207" i="47"/>
  <c r="H207" i="37" s="1"/>
  <c r="O206" i="47"/>
  <c r="H206" i="37" s="1"/>
  <c r="N205" i="47"/>
  <c r="M205" i="47"/>
  <c r="L205" i="47"/>
  <c r="K205" i="47"/>
  <c r="J205" i="47"/>
  <c r="I205" i="47"/>
  <c r="H205" i="47"/>
  <c r="G205" i="47"/>
  <c r="F205" i="47"/>
  <c r="E205" i="47"/>
  <c r="D205" i="47"/>
  <c r="C205" i="47"/>
  <c r="O204" i="47"/>
  <c r="H204" i="37" s="1"/>
  <c r="O203" i="47"/>
  <c r="H203" i="37" s="1"/>
  <c r="O202" i="47"/>
  <c r="H202" i="37" s="1"/>
  <c r="O201" i="47"/>
  <c r="H201" i="37" s="1"/>
  <c r="O200" i="47"/>
  <c r="H200" i="37" s="1"/>
  <c r="N199" i="47"/>
  <c r="M199" i="47"/>
  <c r="L199" i="47"/>
  <c r="K199" i="47"/>
  <c r="J199" i="47"/>
  <c r="I199" i="47"/>
  <c r="H199" i="47"/>
  <c r="G199" i="47"/>
  <c r="F199" i="47"/>
  <c r="E199" i="47"/>
  <c r="D199" i="47"/>
  <c r="C199" i="47"/>
  <c r="O197" i="47"/>
  <c r="H197" i="37" s="1"/>
  <c r="O196" i="47"/>
  <c r="H196" i="37" s="1"/>
  <c r="O195" i="47"/>
  <c r="H195" i="37" s="1"/>
  <c r="O194" i="47"/>
  <c r="H194" i="37" s="1"/>
  <c r="O193" i="47"/>
  <c r="H193" i="37" s="1"/>
  <c r="O192" i="47"/>
  <c r="H192" i="37" s="1"/>
  <c r="O191" i="47"/>
  <c r="H191" i="37" s="1"/>
  <c r="N190" i="47"/>
  <c r="M190" i="47"/>
  <c r="L190" i="47"/>
  <c r="K190" i="47"/>
  <c r="J190" i="47"/>
  <c r="I190" i="47"/>
  <c r="H190" i="47"/>
  <c r="G190" i="47"/>
  <c r="F190" i="47"/>
  <c r="E190" i="47"/>
  <c r="D190" i="47"/>
  <c r="C190" i="47"/>
  <c r="O189" i="47"/>
  <c r="H189" i="37" s="1"/>
  <c r="N188" i="47"/>
  <c r="M188" i="47"/>
  <c r="L188" i="47"/>
  <c r="K188" i="47"/>
  <c r="J188" i="47"/>
  <c r="I188" i="47"/>
  <c r="H188" i="47"/>
  <c r="G188" i="47"/>
  <c r="F188" i="47"/>
  <c r="E188" i="47"/>
  <c r="D188" i="47"/>
  <c r="C188" i="47"/>
  <c r="O187" i="47"/>
  <c r="H187" i="37" s="1"/>
  <c r="N186" i="47"/>
  <c r="M186" i="47"/>
  <c r="L186" i="47"/>
  <c r="K186" i="47"/>
  <c r="J186" i="47"/>
  <c r="I186" i="47"/>
  <c r="H186" i="47"/>
  <c r="G186" i="47"/>
  <c r="F186" i="47"/>
  <c r="E186" i="47"/>
  <c r="D186" i="47"/>
  <c r="C186" i="47"/>
  <c r="O185" i="47"/>
  <c r="H185" i="37" s="1"/>
  <c r="O184" i="47"/>
  <c r="H184" i="37" s="1"/>
  <c r="O183" i="47"/>
  <c r="H183" i="37" s="1"/>
  <c r="O182" i="47"/>
  <c r="H182" i="37" s="1"/>
  <c r="O181" i="47"/>
  <c r="H181" i="37" s="1"/>
  <c r="O180" i="47"/>
  <c r="H180" i="37" s="1"/>
  <c r="O179" i="47"/>
  <c r="H179" i="37" s="1"/>
  <c r="O178" i="47"/>
  <c r="H178" i="37" s="1"/>
  <c r="O177" i="47"/>
  <c r="H177" i="37" s="1"/>
  <c r="N176" i="47"/>
  <c r="M176" i="47"/>
  <c r="L176" i="47"/>
  <c r="K176" i="47"/>
  <c r="J176" i="47"/>
  <c r="I176" i="47"/>
  <c r="H176" i="47"/>
  <c r="G176" i="47"/>
  <c r="F176" i="47"/>
  <c r="E176" i="47"/>
  <c r="D176" i="47"/>
  <c r="C176" i="47"/>
  <c r="O175" i="47"/>
  <c r="H175" i="37" s="1"/>
  <c r="N174" i="47"/>
  <c r="M174" i="47"/>
  <c r="L174" i="47"/>
  <c r="K174" i="47"/>
  <c r="J174" i="47"/>
  <c r="I174" i="47"/>
  <c r="H174" i="47"/>
  <c r="G174" i="47"/>
  <c r="F174" i="47"/>
  <c r="E174" i="47"/>
  <c r="D174" i="47"/>
  <c r="C174" i="47"/>
  <c r="O173" i="47"/>
  <c r="H173" i="37" s="1"/>
  <c r="O172" i="47"/>
  <c r="H172" i="37" s="1"/>
  <c r="O171" i="47"/>
  <c r="H171" i="37" s="1"/>
  <c r="N170" i="47"/>
  <c r="M170" i="47"/>
  <c r="L170" i="47"/>
  <c r="K170" i="47"/>
  <c r="J170" i="47"/>
  <c r="I170" i="47"/>
  <c r="H170" i="47"/>
  <c r="G170" i="47"/>
  <c r="F170" i="47"/>
  <c r="E170" i="47"/>
  <c r="D170" i="47"/>
  <c r="C170" i="47"/>
  <c r="O169" i="47"/>
  <c r="H169" i="37" s="1"/>
  <c r="O168" i="47"/>
  <c r="H168" i="37" s="1"/>
  <c r="N167" i="47"/>
  <c r="M167" i="47"/>
  <c r="L167" i="47"/>
  <c r="K167" i="47"/>
  <c r="J167" i="47"/>
  <c r="I167" i="47"/>
  <c r="H167" i="47"/>
  <c r="G167" i="47"/>
  <c r="F167" i="47"/>
  <c r="E167" i="47"/>
  <c r="D167" i="47"/>
  <c r="C167" i="47"/>
  <c r="O166" i="47"/>
  <c r="H166" i="37" s="1"/>
  <c r="N165" i="47"/>
  <c r="M165" i="47"/>
  <c r="L165" i="47"/>
  <c r="K165" i="47"/>
  <c r="J165" i="47"/>
  <c r="I165" i="47"/>
  <c r="H165" i="47"/>
  <c r="G165" i="47"/>
  <c r="F165" i="47"/>
  <c r="E165" i="47"/>
  <c r="D165" i="47"/>
  <c r="C165" i="47"/>
  <c r="O164" i="47"/>
  <c r="H164" i="37" s="1"/>
  <c r="O163" i="47"/>
  <c r="H163" i="37" s="1"/>
  <c r="O162" i="47"/>
  <c r="H162" i="37" s="1"/>
  <c r="O161" i="47"/>
  <c r="H161" i="37" s="1"/>
  <c r="N160" i="47"/>
  <c r="M160" i="47"/>
  <c r="L160" i="47"/>
  <c r="K160" i="47"/>
  <c r="J160" i="47"/>
  <c r="I160" i="47"/>
  <c r="H160" i="47"/>
  <c r="G160" i="47"/>
  <c r="F160" i="47"/>
  <c r="E160" i="47"/>
  <c r="D160" i="47"/>
  <c r="C160" i="47"/>
  <c r="O160" i="47" s="1"/>
  <c r="H160" i="37" s="1"/>
  <c r="O159" i="47"/>
  <c r="H159" i="37" s="1"/>
  <c r="O158" i="47"/>
  <c r="H158" i="37" s="1"/>
  <c r="O157" i="47"/>
  <c r="H157" i="37" s="1"/>
  <c r="N156" i="47"/>
  <c r="M156" i="47"/>
  <c r="L156" i="47"/>
  <c r="K156" i="47"/>
  <c r="J156" i="47"/>
  <c r="I156" i="47"/>
  <c r="H156" i="47"/>
  <c r="H155" i="47"/>
  <c r="G156" i="47"/>
  <c r="F156" i="47"/>
  <c r="E156" i="47"/>
  <c r="D156" i="47"/>
  <c r="C156" i="47"/>
  <c r="O154" i="47"/>
  <c r="H154" i="37" s="1"/>
  <c r="N153" i="47"/>
  <c r="M153" i="47"/>
  <c r="L153" i="47"/>
  <c r="K153" i="47"/>
  <c r="J153" i="47"/>
  <c r="I153" i="47"/>
  <c r="H153" i="47"/>
  <c r="G153" i="47"/>
  <c r="F153" i="47"/>
  <c r="E153" i="47"/>
  <c r="D153" i="47"/>
  <c r="C153" i="47"/>
  <c r="O151" i="47"/>
  <c r="H151" i="37" s="1"/>
  <c r="O150" i="47"/>
  <c r="H150" i="37" s="1"/>
  <c r="O149" i="47"/>
  <c r="H149" i="37" s="1"/>
  <c r="O148" i="47"/>
  <c r="H148" i="37" s="1"/>
  <c r="O147" i="47"/>
  <c r="H147" i="37" s="1"/>
  <c r="O146" i="47"/>
  <c r="H146" i="37" s="1"/>
  <c r="O145" i="47"/>
  <c r="H145" i="37" s="1"/>
  <c r="O144" i="47"/>
  <c r="H144" i="37" s="1"/>
  <c r="O143" i="47"/>
  <c r="H143" i="37" s="1"/>
  <c r="O142" i="47"/>
  <c r="H142" i="37" s="1"/>
  <c r="O141" i="47"/>
  <c r="H141" i="37" s="1"/>
  <c r="N140" i="47"/>
  <c r="M140" i="47"/>
  <c r="L140" i="47"/>
  <c r="K140" i="47"/>
  <c r="J140" i="47"/>
  <c r="I140" i="47"/>
  <c r="H140" i="47"/>
  <c r="G140" i="47"/>
  <c r="F140" i="47"/>
  <c r="E140" i="47"/>
  <c r="D140" i="47"/>
  <c r="C140" i="47"/>
  <c r="O139" i="47"/>
  <c r="H139" i="37" s="1"/>
  <c r="O138" i="47"/>
  <c r="H138" i="37" s="1"/>
  <c r="O137" i="47"/>
  <c r="H137" i="37" s="1"/>
  <c r="O136" i="47"/>
  <c r="H136" i="37" s="1"/>
  <c r="O135" i="47"/>
  <c r="H135" i="37" s="1"/>
  <c r="O134" i="47"/>
  <c r="H134" i="37" s="1"/>
  <c r="O133" i="47"/>
  <c r="H133" i="37" s="1"/>
  <c r="O132" i="47"/>
  <c r="H132" i="37" s="1"/>
  <c r="O131" i="47"/>
  <c r="H131" i="37" s="1"/>
  <c r="N130" i="47"/>
  <c r="M130" i="47"/>
  <c r="L130" i="47"/>
  <c r="K130" i="47"/>
  <c r="J130" i="47"/>
  <c r="I130" i="47"/>
  <c r="H130" i="47"/>
  <c r="G130" i="47"/>
  <c r="F130" i="47"/>
  <c r="E130" i="47"/>
  <c r="D130" i="47"/>
  <c r="C130" i="47"/>
  <c r="O129" i="47"/>
  <c r="H129" i="37" s="1"/>
  <c r="O128" i="47"/>
  <c r="H128" i="37" s="1"/>
  <c r="O127" i="47"/>
  <c r="H127" i="37" s="1"/>
  <c r="O126" i="47"/>
  <c r="H126" i="37" s="1"/>
  <c r="O125" i="47"/>
  <c r="H125" i="37" s="1"/>
  <c r="O124" i="47"/>
  <c r="H124" i="37" s="1"/>
  <c r="O123" i="47"/>
  <c r="H123" i="37" s="1"/>
  <c r="O122" i="47"/>
  <c r="H122" i="37" s="1"/>
  <c r="O121" i="47"/>
  <c r="H121" i="37" s="1"/>
  <c r="N120" i="47"/>
  <c r="M120" i="47"/>
  <c r="L120" i="47"/>
  <c r="K120" i="47"/>
  <c r="J120" i="47"/>
  <c r="I120" i="47"/>
  <c r="H120" i="47"/>
  <c r="G120" i="47"/>
  <c r="F120" i="47"/>
  <c r="E120" i="47"/>
  <c r="D120" i="47"/>
  <c r="C120" i="47"/>
  <c r="O119" i="47"/>
  <c r="H119" i="37" s="1"/>
  <c r="O118" i="47"/>
  <c r="H118" i="37" s="1"/>
  <c r="O117" i="47"/>
  <c r="H117" i="37" s="1"/>
  <c r="O116" i="47"/>
  <c r="H116" i="37" s="1"/>
  <c r="O115" i="47"/>
  <c r="H115" i="37" s="1"/>
  <c r="O114" i="47"/>
  <c r="H114" i="37" s="1"/>
  <c r="O113" i="47"/>
  <c r="H113" i="37" s="1"/>
  <c r="O112" i="47"/>
  <c r="H112" i="37" s="1"/>
  <c r="O111" i="47"/>
  <c r="H111" i="37" s="1"/>
  <c r="N110" i="47"/>
  <c r="M110" i="47"/>
  <c r="L110" i="47"/>
  <c r="K110" i="47"/>
  <c r="J110" i="47"/>
  <c r="I110" i="47"/>
  <c r="H110" i="47"/>
  <c r="G110" i="47"/>
  <c r="F110" i="47"/>
  <c r="E110" i="47"/>
  <c r="D110" i="47"/>
  <c r="C110" i="47"/>
  <c r="O108" i="47"/>
  <c r="H108" i="37" s="1"/>
  <c r="N107" i="47"/>
  <c r="M107" i="47"/>
  <c r="L107" i="47"/>
  <c r="K107" i="47"/>
  <c r="J107" i="47"/>
  <c r="I107" i="47"/>
  <c r="H107" i="47"/>
  <c r="G107" i="47"/>
  <c r="F107" i="47"/>
  <c r="E107" i="47"/>
  <c r="D107" i="47"/>
  <c r="C107" i="47"/>
  <c r="O106" i="47"/>
  <c r="H106" i="37" s="1"/>
  <c r="O105" i="47"/>
  <c r="H105" i="37" s="1"/>
  <c r="O104" i="47"/>
  <c r="H104" i="37" s="1"/>
  <c r="O103" i="47"/>
  <c r="H103" i="37" s="1"/>
  <c r="O102" i="47"/>
  <c r="H102" i="37" s="1"/>
  <c r="O101" i="47"/>
  <c r="H101" i="37" s="1"/>
  <c r="O100" i="47"/>
  <c r="H100" i="37" s="1"/>
  <c r="O99" i="47"/>
  <c r="H99" i="37" s="1"/>
  <c r="N98" i="47"/>
  <c r="M98" i="47"/>
  <c r="L98" i="47"/>
  <c r="K98" i="47"/>
  <c r="J98" i="47"/>
  <c r="I98" i="47"/>
  <c r="H98" i="47"/>
  <c r="G98" i="47"/>
  <c r="F98" i="47"/>
  <c r="E98" i="47"/>
  <c r="D98" i="47"/>
  <c r="C98" i="47"/>
  <c r="O97" i="47"/>
  <c r="H97" i="37" s="1"/>
  <c r="N96" i="47"/>
  <c r="M96" i="47"/>
  <c r="L96" i="47"/>
  <c r="K96" i="47"/>
  <c r="J96" i="47"/>
  <c r="I96" i="47"/>
  <c r="H96" i="47"/>
  <c r="G96" i="47"/>
  <c r="F96" i="47"/>
  <c r="E96" i="47"/>
  <c r="D96" i="47"/>
  <c r="C96" i="47"/>
  <c r="O95" i="47"/>
  <c r="H95" i="37" s="1"/>
  <c r="O94" i="47"/>
  <c r="H94" i="37" s="1"/>
  <c r="O93" i="47"/>
  <c r="H93" i="37" s="1"/>
  <c r="N92" i="47"/>
  <c r="M92" i="47"/>
  <c r="L92" i="47"/>
  <c r="K92" i="47"/>
  <c r="J92" i="47"/>
  <c r="I92" i="47"/>
  <c r="H92" i="47"/>
  <c r="G92" i="47"/>
  <c r="F92" i="47"/>
  <c r="E92" i="47"/>
  <c r="D92" i="47"/>
  <c r="C92" i="47"/>
  <c r="O91" i="47"/>
  <c r="H91" i="37" s="1"/>
  <c r="O90" i="47"/>
  <c r="H90" i="37" s="1"/>
  <c r="N89" i="47"/>
  <c r="M89" i="47"/>
  <c r="L89" i="47"/>
  <c r="K89" i="47"/>
  <c r="J89" i="47"/>
  <c r="I89" i="47"/>
  <c r="H89" i="47"/>
  <c r="G89" i="47"/>
  <c r="F89" i="47"/>
  <c r="E89" i="47"/>
  <c r="D89" i="47"/>
  <c r="C89" i="47"/>
  <c r="O88" i="47"/>
  <c r="H88" i="37" s="1"/>
  <c r="N87" i="47"/>
  <c r="M87" i="47"/>
  <c r="L87" i="47"/>
  <c r="K87" i="47"/>
  <c r="J87" i="47"/>
  <c r="I87" i="47"/>
  <c r="H87" i="47"/>
  <c r="G87" i="47"/>
  <c r="F87" i="47"/>
  <c r="E87" i="47"/>
  <c r="D87" i="47"/>
  <c r="C87" i="47"/>
  <c r="O86" i="47"/>
  <c r="H86" i="37" s="1"/>
  <c r="O85" i="47"/>
  <c r="H85" i="37" s="1"/>
  <c r="O84" i="47"/>
  <c r="H84" i="37" s="1"/>
  <c r="O83" i="47"/>
  <c r="H83" i="37" s="1"/>
  <c r="N82" i="47"/>
  <c r="M82" i="47"/>
  <c r="L82" i="47"/>
  <c r="K82" i="47"/>
  <c r="J82" i="47"/>
  <c r="J75" i="47" s="1"/>
  <c r="I82" i="47"/>
  <c r="H82" i="47"/>
  <c r="G82" i="47"/>
  <c r="F82" i="47"/>
  <c r="E82" i="47"/>
  <c r="D82" i="47"/>
  <c r="C82" i="47"/>
  <c r="O81" i="47"/>
  <c r="H81" i="37" s="1"/>
  <c r="O80" i="47"/>
  <c r="H80" i="37" s="1"/>
  <c r="O79" i="47"/>
  <c r="H79" i="37" s="1"/>
  <c r="O78" i="47"/>
  <c r="H78" i="37" s="1"/>
  <c r="O77" i="47"/>
  <c r="H77" i="37" s="1"/>
  <c r="N76" i="47"/>
  <c r="M76" i="47"/>
  <c r="L76" i="47"/>
  <c r="K76" i="47"/>
  <c r="J76" i="47"/>
  <c r="I76" i="47"/>
  <c r="H76" i="47"/>
  <c r="G76" i="47"/>
  <c r="F76" i="47"/>
  <c r="F75" i="47" s="1"/>
  <c r="E76" i="47"/>
  <c r="D76" i="47"/>
  <c r="C76" i="47"/>
  <c r="O74" i="47"/>
  <c r="H74" i="37" s="1"/>
  <c r="N73" i="47"/>
  <c r="M73" i="47"/>
  <c r="L73" i="47"/>
  <c r="K73" i="47"/>
  <c r="J73" i="47"/>
  <c r="I73" i="47"/>
  <c r="H73" i="47"/>
  <c r="G73" i="47"/>
  <c r="F73" i="47"/>
  <c r="E73" i="47"/>
  <c r="D73" i="47"/>
  <c r="C73" i="47"/>
  <c r="O72" i="47"/>
  <c r="H72" i="37" s="1"/>
  <c r="N71" i="47"/>
  <c r="M71" i="47"/>
  <c r="L71" i="47"/>
  <c r="K71" i="47"/>
  <c r="J71" i="47"/>
  <c r="I71" i="47"/>
  <c r="H71" i="47"/>
  <c r="G71" i="47"/>
  <c r="F71" i="47"/>
  <c r="E71" i="47"/>
  <c r="D71" i="47"/>
  <c r="C71" i="47"/>
  <c r="O69" i="47"/>
  <c r="H69" i="37" s="1"/>
  <c r="O68" i="47"/>
  <c r="H68" i="37" s="1"/>
  <c r="O67" i="47"/>
  <c r="H67" i="37" s="1"/>
  <c r="N66" i="47"/>
  <c r="M66" i="47"/>
  <c r="L66" i="47"/>
  <c r="K66" i="47"/>
  <c r="J66" i="47"/>
  <c r="I66" i="47"/>
  <c r="H66" i="47"/>
  <c r="G66" i="47"/>
  <c r="F66" i="47"/>
  <c r="E66" i="47"/>
  <c r="D66" i="47"/>
  <c r="C66" i="47"/>
  <c r="O65" i="47"/>
  <c r="H65" i="37" s="1"/>
  <c r="O64" i="47"/>
  <c r="H64" i="37" s="1"/>
  <c r="O63" i="47"/>
  <c r="H63" i="37" s="1"/>
  <c r="O62" i="47"/>
  <c r="H62" i="37" s="1"/>
  <c r="O61" i="47"/>
  <c r="H61" i="37" s="1"/>
  <c r="N60" i="47"/>
  <c r="M60" i="47"/>
  <c r="L60" i="47"/>
  <c r="K60" i="47"/>
  <c r="J60" i="47"/>
  <c r="I60" i="47"/>
  <c r="H60" i="47"/>
  <c r="G60" i="47"/>
  <c r="F60" i="47"/>
  <c r="E60" i="47"/>
  <c r="D60" i="47"/>
  <c r="C60" i="47"/>
  <c r="O59" i="47"/>
  <c r="H59" i="37" s="1"/>
  <c r="O58" i="47"/>
  <c r="H58" i="37" s="1"/>
  <c r="N57" i="47"/>
  <c r="M57" i="47"/>
  <c r="L57" i="47"/>
  <c r="K57" i="47"/>
  <c r="J57" i="47"/>
  <c r="I57" i="47"/>
  <c r="H57" i="47"/>
  <c r="G57" i="47"/>
  <c r="F57" i="47"/>
  <c r="E57" i="47"/>
  <c r="D57" i="47"/>
  <c r="C57" i="47"/>
  <c r="O56" i="47"/>
  <c r="H56" i="37" s="1"/>
  <c r="O55" i="47"/>
  <c r="H55" i="37" s="1"/>
  <c r="O54" i="47"/>
  <c r="H54" i="37" s="1"/>
  <c r="O53" i="47"/>
  <c r="H53" i="37" s="1"/>
  <c r="O52" i="47"/>
  <c r="H52" i="37" s="1"/>
  <c r="O51" i="47"/>
  <c r="H51" i="37" s="1"/>
  <c r="O50" i="47"/>
  <c r="H50" i="37" s="1"/>
  <c r="N49" i="47"/>
  <c r="M49" i="47"/>
  <c r="L49" i="47"/>
  <c r="K49" i="47"/>
  <c r="J49" i="47"/>
  <c r="I49" i="47"/>
  <c r="H49" i="47"/>
  <c r="G49" i="47"/>
  <c r="F49" i="47"/>
  <c r="E49" i="47"/>
  <c r="D49" i="47"/>
  <c r="C49" i="47"/>
  <c r="O48" i="47"/>
  <c r="H48" i="37" s="1"/>
  <c r="O47" i="47"/>
  <c r="H47" i="37" s="1"/>
  <c r="O46" i="47"/>
  <c r="H46" i="37" s="1"/>
  <c r="O45" i="47"/>
  <c r="H45" i="37" s="1"/>
  <c r="O44" i="47"/>
  <c r="H44" i="37" s="1"/>
  <c r="O43" i="47"/>
  <c r="H43" i="37" s="1"/>
  <c r="O42" i="47"/>
  <c r="H42" i="37" s="1"/>
  <c r="O41" i="47"/>
  <c r="H41" i="37" s="1"/>
  <c r="O40" i="47"/>
  <c r="H40" i="37" s="1"/>
  <c r="N39" i="47"/>
  <c r="M39" i="47"/>
  <c r="L39" i="47"/>
  <c r="K39" i="47"/>
  <c r="J39" i="47"/>
  <c r="I39" i="47"/>
  <c r="H39" i="47"/>
  <c r="G39" i="47"/>
  <c r="F39" i="47"/>
  <c r="E39" i="47"/>
  <c r="D39" i="47"/>
  <c r="C39" i="47"/>
  <c r="O38" i="47"/>
  <c r="H38" i="37" s="1"/>
  <c r="O37" i="47"/>
  <c r="H37" i="37" s="1"/>
  <c r="O36" i="47"/>
  <c r="H36" i="37" s="1"/>
  <c r="O35" i="47"/>
  <c r="H35" i="37" s="1"/>
  <c r="O34" i="47"/>
  <c r="H34" i="37" s="1"/>
  <c r="O33" i="47"/>
  <c r="H33" i="37" s="1"/>
  <c r="O32" i="47"/>
  <c r="H32" i="37" s="1"/>
  <c r="O31" i="47"/>
  <c r="H31" i="37" s="1"/>
  <c r="O30" i="47"/>
  <c r="H30" i="37" s="1"/>
  <c r="N29" i="47"/>
  <c r="M29" i="47"/>
  <c r="L29" i="47"/>
  <c r="K29" i="47"/>
  <c r="J29" i="47"/>
  <c r="I29" i="47"/>
  <c r="H29" i="47"/>
  <c r="G29" i="47"/>
  <c r="F29" i="47"/>
  <c r="E29" i="47"/>
  <c r="D29" i="47"/>
  <c r="C29" i="47"/>
  <c r="O28" i="47"/>
  <c r="H28" i="37" s="1"/>
  <c r="O27" i="47"/>
  <c r="H27" i="37" s="1"/>
  <c r="O26" i="47"/>
  <c r="H26" i="37" s="1"/>
  <c r="N25" i="47"/>
  <c r="M25" i="47"/>
  <c r="L25" i="47"/>
  <c r="K25" i="47"/>
  <c r="J25" i="47"/>
  <c r="I25" i="47"/>
  <c r="H25" i="47"/>
  <c r="G25" i="47"/>
  <c r="F25" i="47"/>
  <c r="E25" i="47"/>
  <c r="D25" i="47"/>
  <c r="C25" i="47"/>
  <c r="O24" i="47"/>
  <c r="H24" i="37" s="1"/>
  <c r="O23" i="47"/>
  <c r="H23" i="37" s="1"/>
  <c r="O22" i="47"/>
  <c r="H22" i="37" s="1"/>
  <c r="O21" i="47"/>
  <c r="H21" i="37" s="1"/>
  <c r="O20" i="47"/>
  <c r="H20" i="37" s="1"/>
  <c r="O19" i="47"/>
  <c r="H19" i="37" s="1"/>
  <c r="O18" i="47"/>
  <c r="H18" i="37" s="1"/>
  <c r="O17" i="47"/>
  <c r="H17" i="37" s="1"/>
  <c r="N16" i="47"/>
  <c r="M16" i="47"/>
  <c r="L16" i="47"/>
  <c r="K16" i="47"/>
  <c r="J16" i="47"/>
  <c r="I16" i="47"/>
  <c r="H16" i="47"/>
  <c r="G16" i="47"/>
  <c r="F16" i="47"/>
  <c r="E16" i="47"/>
  <c r="D16" i="47"/>
  <c r="C16" i="47"/>
  <c r="O267" i="46"/>
  <c r="F267" i="37" s="1"/>
  <c r="N266" i="46"/>
  <c r="M266" i="46"/>
  <c r="L266" i="46"/>
  <c r="K266" i="46"/>
  <c r="J266" i="46"/>
  <c r="I266" i="46"/>
  <c r="H266" i="46"/>
  <c r="G266" i="46"/>
  <c r="F266" i="46"/>
  <c r="E266" i="46"/>
  <c r="D266" i="46"/>
  <c r="C266" i="46"/>
  <c r="O265" i="46"/>
  <c r="F265" i="37" s="1"/>
  <c r="O264" i="46"/>
  <c r="F264" i="37" s="1"/>
  <c r="O263" i="46"/>
  <c r="F263" i="37" s="1"/>
  <c r="N262" i="46"/>
  <c r="M262" i="46"/>
  <c r="L262" i="46"/>
  <c r="K262" i="46"/>
  <c r="J262" i="46"/>
  <c r="I262" i="46"/>
  <c r="H262" i="46"/>
  <c r="G262" i="46"/>
  <c r="F262" i="46"/>
  <c r="E262" i="46"/>
  <c r="D262" i="46"/>
  <c r="C262" i="46"/>
  <c r="O261" i="46"/>
  <c r="F261" i="37" s="1"/>
  <c r="O260" i="46"/>
  <c r="F260" i="37" s="1"/>
  <c r="O259" i="46"/>
  <c r="F259" i="37" s="1"/>
  <c r="O258" i="46"/>
  <c r="F258" i="37" s="1"/>
  <c r="N257" i="46"/>
  <c r="M257" i="46"/>
  <c r="L257" i="46"/>
  <c r="K257" i="46"/>
  <c r="J257" i="46"/>
  <c r="I257" i="46"/>
  <c r="H257" i="46"/>
  <c r="G257" i="46"/>
  <c r="F257" i="46"/>
  <c r="E257" i="46"/>
  <c r="D257" i="46"/>
  <c r="C257" i="46"/>
  <c r="O254" i="46"/>
  <c r="F254" i="37" s="1"/>
  <c r="O253" i="46"/>
  <c r="F253" i="37" s="1"/>
  <c r="O252" i="46"/>
  <c r="F252" i="37" s="1"/>
  <c r="O251" i="46"/>
  <c r="F251" i="37" s="1"/>
  <c r="O250" i="46"/>
  <c r="F250" i="37" s="1"/>
  <c r="O249" i="46"/>
  <c r="F249" i="37" s="1"/>
  <c r="O248" i="46"/>
  <c r="F248" i="37" s="1"/>
  <c r="O246" i="46"/>
  <c r="F246" i="37" s="1"/>
  <c r="O245" i="46"/>
  <c r="F245" i="37" s="1"/>
  <c r="O244" i="46"/>
  <c r="F244" i="37" s="1"/>
  <c r="O243" i="46"/>
  <c r="F243" i="37" s="1"/>
  <c r="O242" i="46"/>
  <c r="F242" i="37" s="1"/>
  <c r="N241" i="46"/>
  <c r="M241" i="46"/>
  <c r="L241" i="46"/>
  <c r="K241" i="46"/>
  <c r="J241" i="46"/>
  <c r="I241" i="46"/>
  <c r="H241" i="46"/>
  <c r="G241" i="46"/>
  <c r="F241" i="46"/>
  <c r="E241" i="46"/>
  <c r="D241" i="46"/>
  <c r="C241" i="46"/>
  <c r="O240" i="46"/>
  <c r="F240" i="37" s="1"/>
  <c r="O239" i="46"/>
  <c r="F239" i="37" s="1"/>
  <c r="O238" i="46"/>
  <c r="F238" i="37" s="1"/>
  <c r="O237" i="46"/>
  <c r="F237" i="37" s="1"/>
  <c r="O236" i="46"/>
  <c r="F236" i="37" s="1"/>
  <c r="N235" i="46"/>
  <c r="M235" i="46"/>
  <c r="L235" i="46"/>
  <c r="K235" i="46"/>
  <c r="J235" i="46"/>
  <c r="I235" i="46"/>
  <c r="H235" i="46"/>
  <c r="G235" i="46"/>
  <c r="F235" i="46"/>
  <c r="E235" i="46"/>
  <c r="D235" i="46"/>
  <c r="C235" i="46"/>
  <c r="O234" i="46"/>
  <c r="F234" i="37" s="1"/>
  <c r="N233" i="46"/>
  <c r="M233" i="46"/>
  <c r="L233" i="46"/>
  <c r="K233" i="46"/>
  <c r="J233" i="46"/>
  <c r="I233" i="46"/>
  <c r="H233" i="46"/>
  <c r="G233" i="46"/>
  <c r="F233" i="46"/>
  <c r="E233" i="46"/>
  <c r="D233" i="46"/>
  <c r="C233" i="46"/>
  <c r="O232" i="46"/>
  <c r="F232" i="37" s="1"/>
  <c r="N231" i="46"/>
  <c r="M231" i="46"/>
  <c r="L231" i="46"/>
  <c r="K231" i="46"/>
  <c r="J231" i="46"/>
  <c r="I231" i="46"/>
  <c r="H231" i="46"/>
  <c r="G231" i="46"/>
  <c r="F231" i="46"/>
  <c r="E231" i="46"/>
  <c r="D231" i="46"/>
  <c r="C231" i="46"/>
  <c r="O230" i="46"/>
  <c r="F230" i="37" s="1"/>
  <c r="O229" i="46"/>
  <c r="F229" i="37" s="1"/>
  <c r="O228" i="46"/>
  <c r="F228" i="37" s="1"/>
  <c r="O227" i="46"/>
  <c r="F227" i="37" s="1"/>
  <c r="O226" i="46"/>
  <c r="F226" i="37" s="1"/>
  <c r="N225" i="46"/>
  <c r="M225" i="46"/>
  <c r="L225" i="46"/>
  <c r="K225" i="46"/>
  <c r="J225" i="46"/>
  <c r="I225" i="46"/>
  <c r="H225" i="46"/>
  <c r="G225" i="46"/>
  <c r="F225" i="46"/>
  <c r="E225" i="46"/>
  <c r="D225" i="46"/>
  <c r="C225" i="46"/>
  <c r="O224" i="46"/>
  <c r="F224" i="37" s="1"/>
  <c r="O223" i="46"/>
  <c r="F223" i="37" s="1"/>
  <c r="O222" i="46"/>
  <c r="F222" i="37" s="1"/>
  <c r="O221" i="46"/>
  <c r="F221" i="37" s="1"/>
  <c r="O220" i="46"/>
  <c r="F220" i="37" s="1"/>
  <c r="N219" i="46"/>
  <c r="M219" i="46"/>
  <c r="L219" i="46"/>
  <c r="K219" i="46"/>
  <c r="J219" i="46"/>
  <c r="I219" i="46"/>
  <c r="H219" i="46"/>
  <c r="G219" i="46"/>
  <c r="F219" i="46"/>
  <c r="E219" i="46"/>
  <c r="D219" i="46"/>
  <c r="C219" i="46"/>
  <c r="O218" i="46"/>
  <c r="F218" i="37" s="1"/>
  <c r="N217" i="46"/>
  <c r="M217" i="46"/>
  <c r="L217" i="46"/>
  <c r="K217" i="46"/>
  <c r="J217" i="46"/>
  <c r="I217" i="46"/>
  <c r="H217" i="46"/>
  <c r="G217" i="46"/>
  <c r="F217" i="46"/>
  <c r="E217" i="46"/>
  <c r="D217" i="46"/>
  <c r="C217" i="46"/>
  <c r="O216" i="46"/>
  <c r="F216" i="37" s="1"/>
  <c r="O215" i="46"/>
  <c r="F215" i="37" s="1"/>
  <c r="O214" i="46"/>
  <c r="F214" i="37" s="1"/>
  <c r="O213" i="46"/>
  <c r="F213" i="37" s="1"/>
  <c r="O212" i="46"/>
  <c r="F212" i="37" s="1"/>
  <c r="N211" i="46"/>
  <c r="M211" i="46"/>
  <c r="L211" i="46"/>
  <c r="K211" i="46"/>
  <c r="J211" i="46"/>
  <c r="I211" i="46"/>
  <c r="H211" i="46"/>
  <c r="G211" i="46"/>
  <c r="F211" i="46"/>
  <c r="E211" i="46"/>
  <c r="D211" i="46"/>
  <c r="C211" i="46"/>
  <c r="O210" i="46"/>
  <c r="F210" i="37" s="1"/>
  <c r="O209" i="46"/>
  <c r="F209" i="37" s="1"/>
  <c r="O208" i="46"/>
  <c r="F208" i="37" s="1"/>
  <c r="O207" i="46"/>
  <c r="F207" i="37" s="1"/>
  <c r="O206" i="46"/>
  <c r="F206" i="37" s="1"/>
  <c r="N205" i="46"/>
  <c r="M205" i="46"/>
  <c r="L205" i="46"/>
  <c r="K205" i="46"/>
  <c r="J205" i="46"/>
  <c r="I205" i="46"/>
  <c r="H205" i="46"/>
  <c r="G205" i="46"/>
  <c r="F205" i="46"/>
  <c r="E205" i="46"/>
  <c r="D205" i="46"/>
  <c r="C205" i="46"/>
  <c r="O204" i="46"/>
  <c r="F204" i="37" s="1"/>
  <c r="O203" i="46"/>
  <c r="F203" i="37" s="1"/>
  <c r="O202" i="46"/>
  <c r="F202" i="37" s="1"/>
  <c r="O201" i="46"/>
  <c r="F201" i="37" s="1"/>
  <c r="O200" i="46"/>
  <c r="F200" i="37" s="1"/>
  <c r="N199" i="46"/>
  <c r="M199" i="46"/>
  <c r="L199" i="46"/>
  <c r="K199" i="46"/>
  <c r="J199" i="46"/>
  <c r="I199" i="46"/>
  <c r="H199" i="46"/>
  <c r="G199" i="46"/>
  <c r="F199" i="46"/>
  <c r="E199" i="46"/>
  <c r="D199" i="46"/>
  <c r="C199" i="46"/>
  <c r="O197" i="46"/>
  <c r="F197" i="37" s="1"/>
  <c r="O196" i="46"/>
  <c r="F196" i="37" s="1"/>
  <c r="O195" i="46"/>
  <c r="F195" i="37" s="1"/>
  <c r="O194" i="46"/>
  <c r="F194" i="37" s="1"/>
  <c r="O193" i="46"/>
  <c r="F193" i="37" s="1"/>
  <c r="O192" i="46"/>
  <c r="F192" i="37" s="1"/>
  <c r="O191" i="46"/>
  <c r="F191" i="37" s="1"/>
  <c r="N190" i="46"/>
  <c r="M190" i="46"/>
  <c r="L190" i="46"/>
  <c r="K190" i="46"/>
  <c r="J190" i="46"/>
  <c r="I190" i="46"/>
  <c r="H190" i="46"/>
  <c r="G190" i="46"/>
  <c r="F190" i="46"/>
  <c r="E190" i="46"/>
  <c r="D190" i="46"/>
  <c r="C190" i="46"/>
  <c r="O189" i="46"/>
  <c r="F189" i="37" s="1"/>
  <c r="N188" i="46"/>
  <c r="M188" i="46"/>
  <c r="L188" i="46"/>
  <c r="K188" i="46"/>
  <c r="J188" i="46"/>
  <c r="I188" i="46"/>
  <c r="H188" i="46"/>
  <c r="G188" i="46"/>
  <c r="F188" i="46"/>
  <c r="E188" i="46"/>
  <c r="D188" i="46"/>
  <c r="C188" i="46"/>
  <c r="O187" i="46"/>
  <c r="F187" i="37" s="1"/>
  <c r="N186" i="46"/>
  <c r="M186" i="46"/>
  <c r="L186" i="46"/>
  <c r="K186" i="46"/>
  <c r="J186" i="46"/>
  <c r="I186" i="46"/>
  <c r="H186" i="46"/>
  <c r="G186" i="46"/>
  <c r="F186" i="46"/>
  <c r="E186" i="46"/>
  <c r="D186" i="46"/>
  <c r="C186" i="46"/>
  <c r="O185" i="46"/>
  <c r="F185" i="37" s="1"/>
  <c r="O184" i="46"/>
  <c r="F184" i="37" s="1"/>
  <c r="O183" i="46"/>
  <c r="F183" i="37" s="1"/>
  <c r="O182" i="46"/>
  <c r="F182" i="37" s="1"/>
  <c r="O181" i="46"/>
  <c r="F181" i="37" s="1"/>
  <c r="O180" i="46"/>
  <c r="F180" i="37" s="1"/>
  <c r="O179" i="46"/>
  <c r="F179" i="37" s="1"/>
  <c r="O178" i="46"/>
  <c r="F178" i="37" s="1"/>
  <c r="O177" i="46"/>
  <c r="F177" i="37" s="1"/>
  <c r="N176" i="46"/>
  <c r="M176" i="46"/>
  <c r="L176" i="46"/>
  <c r="K176" i="46"/>
  <c r="J176" i="46"/>
  <c r="I176" i="46"/>
  <c r="H176" i="46"/>
  <c r="G176" i="46"/>
  <c r="F176" i="46"/>
  <c r="E176" i="46"/>
  <c r="D176" i="46"/>
  <c r="C176" i="46"/>
  <c r="O175" i="46"/>
  <c r="F175" i="37" s="1"/>
  <c r="N174" i="46"/>
  <c r="M174" i="46"/>
  <c r="L174" i="46"/>
  <c r="K174" i="46"/>
  <c r="J174" i="46"/>
  <c r="I174" i="46"/>
  <c r="H174" i="46"/>
  <c r="G174" i="46"/>
  <c r="F174" i="46"/>
  <c r="E174" i="46"/>
  <c r="D174" i="46"/>
  <c r="C174" i="46"/>
  <c r="O173" i="46"/>
  <c r="F173" i="37" s="1"/>
  <c r="O172" i="46"/>
  <c r="F172" i="37" s="1"/>
  <c r="O171" i="46"/>
  <c r="F171" i="37" s="1"/>
  <c r="N170" i="46"/>
  <c r="M170" i="46"/>
  <c r="L170" i="46"/>
  <c r="K170" i="46"/>
  <c r="J170" i="46"/>
  <c r="I170" i="46"/>
  <c r="H170" i="46"/>
  <c r="G170" i="46"/>
  <c r="F170" i="46"/>
  <c r="E170" i="46"/>
  <c r="D170" i="46"/>
  <c r="C170" i="46"/>
  <c r="O169" i="46"/>
  <c r="F169" i="37" s="1"/>
  <c r="O168" i="46"/>
  <c r="F168" i="37" s="1"/>
  <c r="N167" i="46"/>
  <c r="M167" i="46"/>
  <c r="L167" i="46"/>
  <c r="K167" i="46"/>
  <c r="J167" i="46"/>
  <c r="I167" i="46"/>
  <c r="H167" i="46"/>
  <c r="G167" i="46"/>
  <c r="F167" i="46"/>
  <c r="E167" i="46"/>
  <c r="D167" i="46"/>
  <c r="C167" i="46"/>
  <c r="O166" i="46"/>
  <c r="F166" i="37" s="1"/>
  <c r="N165" i="46"/>
  <c r="M165" i="46"/>
  <c r="L165" i="46"/>
  <c r="K165" i="46"/>
  <c r="J165" i="46"/>
  <c r="I165" i="46"/>
  <c r="H165" i="46"/>
  <c r="G165" i="46"/>
  <c r="F165" i="46"/>
  <c r="E165" i="46"/>
  <c r="D165" i="46"/>
  <c r="C165" i="46"/>
  <c r="O164" i="46"/>
  <c r="F164" i="37" s="1"/>
  <c r="O163" i="46"/>
  <c r="F163" i="37" s="1"/>
  <c r="O162" i="46"/>
  <c r="F162" i="37" s="1"/>
  <c r="O161" i="46"/>
  <c r="F161" i="37" s="1"/>
  <c r="N160" i="46"/>
  <c r="M160" i="46"/>
  <c r="L160" i="46"/>
  <c r="K160" i="46"/>
  <c r="J160" i="46"/>
  <c r="I160" i="46"/>
  <c r="H160" i="46"/>
  <c r="G160" i="46"/>
  <c r="F160" i="46"/>
  <c r="E160" i="46"/>
  <c r="D160" i="46"/>
  <c r="D155" i="46" s="1"/>
  <c r="C160" i="46"/>
  <c r="O159" i="46"/>
  <c r="F159" i="37" s="1"/>
  <c r="O158" i="46"/>
  <c r="F158" i="37" s="1"/>
  <c r="O157" i="46"/>
  <c r="F157" i="37" s="1"/>
  <c r="N156" i="46"/>
  <c r="M156" i="46"/>
  <c r="L156" i="46"/>
  <c r="K156" i="46"/>
  <c r="J156" i="46"/>
  <c r="I156" i="46"/>
  <c r="H156" i="46"/>
  <c r="G156" i="46"/>
  <c r="F156" i="46"/>
  <c r="E156" i="46"/>
  <c r="D156" i="46"/>
  <c r="C156" i="46"/>
  <c r="O154" i="46"/>
  <c r="F154" i="37" s="1"/>
  <c r="N153" i="46"/>
  <c r="M153" i="46"/>
  <c r="L153" i="46"/>
  <c r="K153" i="46"/>
  <c r="J153" i="46"/>
  <c r="I153" i="46"/>
  <c r="H153" i="46"/>
  <c r="G153" i="46"/>
  <c r="F153" i="46"/>
  <c r="E153" i="46"/>
  <c r="D153" i="46"/>
  <c r="C153" i="46"/>
  <c r="O151" i="46"/>
  <c r="F151" i="37" s="1"/>
  <c r="O150" i="46"/>
  <c r="F150" i="37" s="1"/>
  <c r="O149" i="46"/>
  <c r="F149" i="37" s="1"/>
  <c r="O148" i="46"/>
  <c r="F148" i="37" s="1"/>
  <c r="O147" i="46"/>
  <c r="F147" i="37" s="1"/>
  <c r="O146" i="46"/>
  <c r="F146" i="37" s="1"/>
  <c r="O145" i="46"/>
  <c r="F145" i="37" s="1"/>
  <c r="O144" i="46"/>
  <c r="F144" i="37" s="1"/>
  <c r="O143" i="46"/>
  <c r="F143" i="37" s="1"/>
  <c r="O142" i="46"/>
  <c r="F142" i="37" s="1"/>
  <c r="O141" i="46"/>
  <c r="F141" i="37" s="1"/>
  <c r="N140" i="46"/>
  <c r="M140" i="46"/>
  <c r="L140" i="46"/>
  <c r="K140" i="46"/>
  <c r="J140" i="46"/>
  <c r="I140" i="46"/>
  <c r="H140" i="46"/>
  <c r="G140" i="46"/>
  <c r="F140" i="46"/>
  <c r="E140" i="46"/>
  <c r="D140" i="46"/>
  <c r="C140" i="46"/>
  <c r="O139" i="46"/>
  <c r="F139" i="37" s="1"/>
  <c r="O138" i="46"/>
  <c r="F138" i="37" s="1"/>
  <c r="O137" i="46"/>
  <c r="F137" i="37" s="1"/>
  <c r="O136" i="46"/>
  <c r="F136" i="37" s="1"/>
  <c r="O135" i="46"/>
  <c r="F135" i="37" s="1"/>
  <c r="O134" i="46"/>
  <c r="F134" i="37" s="1"/>
  <c r="O133" i="46"/>
  <c r="F133" i="37" s="1"/>
  <c r="O132" i="46"/>
  <c r="F132" i="37" s="1"/>
  <c r="O131" i="46"/>
  <c r="F131" i="37" s="1"/>
  <c r="N130" i="46"/>
  <c r="M130" i="46"/>
  <c r="L130" i="46"/>
  <c r="K130" i="46"/>
  <c r="J130" i="46"/>
  <c r="I130" i="46"/>
  <c r="H130" i="46"/>
  <c r="G130" i="46"/>
  <c r="F130" i="46"/>
  <c r="E130" i="46"/>
  <c r="D130" i="46"/>
  <c r="C130" i="46"/>
  <c r="O129" i="46"/>
  <c r="F129" i="37" s="1"/>
  <c r="O128" i="46"/>
  <c r="F128" i="37" s="1"/>
  <c r="O127" i="46"/>
  <c r="F127" i="37" s="1"/>
  <c r="O126" i="46"/>
  <c r="F126" i="37" s="1"/>
  <c r="O125" i="46"/>
  <c r="F125" i="37" s="1"/>
  <c r="O124" i="46"/>
  <c r="F124" i="37" s="1"/>
  <c r="O123" i="46"/>
  <c r="F123" i="37" s="1"/>
  <c r="O122" i="46"/>
  <c r="F122" i="37" s="1"/>
  <c r="O121" i="46"/>
  <c r="F121" i="37" s="1"/>
  <c r="N120" i="46"/>
  <c r="M120" i="46"/>
  <c r="L120" i="46"/>
  <c r="K120" i="46"/>
  <c r="J120" i="46"/>
  <c r="I120" i="46"/>
  <c r="H120" i="46"/>
  <c r="G120" i="46"/>
  <c r="F120" i="46"/>
  <c r="E120" i="46"/>
  <c r="D120" i="46"/>
  <c r="C120" i="46"/>
  <c r="O119" i="46"/>
  <c r="F119" i="37" s="1"/>
  <c r="O118" i="46"/>
  <c r="F118" i="37" s="1"/>
  <c r="O117" i="46"/>
  <c r="F117" i="37" s="1"/>
  <c r="O116" i="46"/>
  <c r="F116" i="37" s="1"/>
  <c r="O115" i="46"/>
  <c r="F115" i="37" s="1"/>
  <c r="O114" i="46"/>
  <c r="F114" i="37" s="1"/>
  <c r="O113" i="46"/>
  <c r="F113" i="37" s="1"/>
  <c r="O112" i="46"/>
  <c r="F112" i="37" s="1"/>
  <c r="O111" i="46"/>
  <c r="F111" i="37" s="1"/>
  <c r="N110" i="46"/>
  <c r="M110" i="46"/>
  <c r="L110" i="46"/>
  <c r="K110" i="46"/>
  <c r="J110" i="46"/>
  <c r="I110" i="46"/>
  <c r="H110" i="46"/>
  <c r="G110" i="46"/>
  <c r="F110" i="46"/>
  <c r="E110" i="46"/>
  <c r="D110" i="46"/>
  <c r="C110" i="46"/>
  <c r="O108" i="46"/>
  <c r="F108" i="37" s="1"/>
  <c r="N107" i="46"/>
  <c r="M107" i="46"/>
  <c r="L107" i="46"/>
  <c r="K107" i="46"/>
  <c r="J107" i="46"/>
  <c r="I107" i="46"/>
  <c r="H107" i="46"/>
  <c r="G107" i="46"/>
  <c r="F107" i="46"/>
  <c r="E107" i="46"/>
  <c r="D107" i="46"/>
  <c r="C107" i="46"/>
  <c r="O106" i="46"/>
  <c r="F106" i="37" s="1"/>
  <c r="O105" i="46"/>
  <c r="F105" i="37" s="1"/>
  <c r="O104" i="46"/>
  <c r="F104" i="37" s="1"/>
  <c r="O103" i="46"/>
  <c r="F103" i="37" s="1"/>
  <c r="O102" i="46"/>
  <c r="F102" i="37" s="1"/>
  <c r="O101" i="46"/>
  <c r="F101" i="37" s="1"/>
  <c r="O100" i="46"/>
  <c r="F100" i="37" s="1"/>
  <c r="O99" i="46"/>
  <c r="F99" i="37" s="1"/>
  <c r="N98" i="46"/>
  <c r="M98" i="46"/>
  <c r="L98" i="46"/>
  <c r="K98" i="46"/>
  <c r="J98" i="46"/>
  <c r="I98" i="46"/>
  <c r="H98" i="46"/>
  <c r="G98" i="46"/>
  <c r="F98" i="46"/>
  <c r="E98" i="46"/>
  <c r="D98" i="46"/>
  <c r="C98" i="46"/>
  <c r="O97" i="46"/>
  <c r="F97" i="37" s="1"/>
  <c r="N96" i="46"/>
  <c r="M96" i="46"/>
  <c r="L96" i="46"/>
  <c r="K96" i="46"/>
  <c r="J96" i="46"/>
  <c r="I96" i="46"/>
  <c r="H96" i="46"/>
  <c r="G96" i="46"/>
  <c r="F96" i="46"/>
  <c r="E96" i="46"/>
  <c r="D96" i="46"/>
  <c r="C96" i="46"/>
  <c r="O95" i="46"/>
  <c r="F95" i="37" s="1"/>
  <c r="O94" i="46"/>
  <c r="F94" i="37" s="1"/>
  <c r="O93" i="46"/>
  <c r="F93" i="37" s="1"/>
  <c r="N92" i="46"/>
  <c r="M92" i="46"/>
  <c r="L92" i="46"/>
  <c r="K92" i="46"/>
  <c r="J92" i="46"/>
  <c r="I92" i="46"/>
  <c r="H92" i="46"/>
  <c r="G92" i="46"/>
  <c r="F92" i="46"/>
  <c r="E92" i="46"/>
  <c r="D92" i="46"/>
  <c r="C92" i="46"/>
  <c r="O91" i="46"/>
  <c r="F91" i="37" s="1"/>
  <c r="O90" i="46"/>
  <c r="F90" i="37" s="1"/>
  <c r="N89" i="46"/>
  <c r="M89" i="46"/>
  <c r="L89" i="46"/>
  <c r="K89" i="46"/>
  <c r="J89" i="46"/>
  <c r="I89" i="46"/>
  <c r="H89" i="46"/>
  <c r="G89" i="46"/>
  <c r="F89" i="46"/>
  <c r="E89" i="46"/>
  <c r="D89" i="46"/>
  <c r="C89" i="46"/>
  <c r="O88" i="46"/>
  <c r="F88" i="37" s="1"/>
  <c r="N87" i="46"/>
  <c r="M87" i="46"/>
  <c r="L87" i="46"/>
  <c r="K87" i="46"/>
  <c r="J87" i="46"/>
  <c r="I87" i="46"/>
  <c r="H87" i="46"/>
  <c r="G87" i="46"/>
  <c r="F87" i="46"/>
  <c r="E87" i="46"/>
  <c r="D87" i="46"/>
  <c r="C87" i="46"/>
  <c r="O86" i="46"/>
  <c r="F86" i="37" s="1"/>
  <c r="O85" i="46"/>
  <c r="F85" i="37" s="1"/>
  <c r="O84" i="46"/>
  <c r="F84" i="37" s="1"/>
  <c r="O83" i="46"/>
  <c r="F83" i="37" s="1"/>
  <c r="N82" i="46"/>
  <c r="M82" i="46"/>
  <c r="L82" i="46"/>
  <c r="K82" i="46"/>
  <c r="J82" i="46"/>
  <c r="I82" i="46"/>
  <c r="H82" i="46"/>
  <c r="G82" i="46"/>
  <c r="F82" i="46"/>
  <c r="E82" i="46"/>
  <c r="D82" i="46"/>
  <c r="C82" i="46"/>
  <c r="O81" i="46"/>
  <c r="F81" i="37" s="1"/>
  <c r="O80" i="46"/>
  <c r="F80" i="37" s="1"/>
  <c r="O79" i="46"/>
  <c r="F79" i="37" s="1"/>
  <c r="O78" i="46"/>
  <c r="F78" i="37" s="1"/>
  <c r="O77" i="46"/>
  <c r="F77" i="37" s="1"/>
  <c r="N76" i="46"/>
  <c r="M76" i="46"/>
  <c r="L76" i="46"/>
  <c r="K76" i="46"/>
  <c r="J76" i="46"/>
  <c r="I76" i="46"/>
  <c r="H76" i="46"/>
  <c r="G76" i="46"/>
  <c r="F76" i="46"/>
  <c r="E76" i="46"/>
  <c r="D76" i="46"/>
  <c r="C76" i="46"/>
  <c r="O74" i="46"/>
  <c r="F74" i="37" s="1"/>
  <c r="N73" i="46"/>
  <c r="M73" i="46"/>
  <c r="L73" i="46"/>
  <c r="K73" i="46"/>
  <c r="J73" i="46"/>
  <c r="I73" i="46"/>
  <c r="H73" i="46"/>
  <c r="G73" i="46"/>
  <c r="F73" i="46"/>
  <c r="E73" i="46"/>
  <c r="D73" i="46"/>
  <c r="C73" i="46"/>
  <c r="O72" i="46"/>
  <c r="F72" i="37" s="1"/>
  <c r="N71" i="46"/>
  <c r="M71" i="46"/>
  <c r="L71" i="46"/>
  <c r="K71" i="46"/>
  <c r="J71" i="46"/>
  <c r="I71" i="46"/>
  <c r="H71" i="46"/>
  <c r="G71" i="46"/>
  <c r="F71" i="46"/>
  <c r="E71" i="46"/>
  <c r="D71" i="46"/>
  <c r="C71" i="46"/>
  <c r="O69" i="46"/>
  <c r="F69" i="37" s="1"/>
  <c r="O68" i="46"/>
  <c r="F68" i="37" s="1"/>
  <c r="O67" i="46"/>
  <c r="F67" i="37" s="1"/>
  <c r="N66" i="46"/>
  <c r="M66" i="46"/>
  <c r="L66" i="46"/>
  <c r="K66" i="46"/>
  <c r="J66" i="46"/>
  <c r="I66" i="46"/>
  <c r="H66" i="46"/>
  <c r="G66" i="46"/>
  <c r="F66" i="46"/>
  <c r="E66" i="46"/>
  <c r="D66" i="46"/>
  <c r="C66" i="46"/>
  <c r="O65" i="46"/>
  <c r="F65" i="37" s="1"/>
  <c r="O64" i="46"/>
  <c r="F64" i="37" s="1"/>
  <c r="O63" i="46"/>
  <c r="F63" i="37" s="1"/>
  <c r="O62" i="46"/>
  <c r="F62" i="37" s="1"/>
  <c r="O61" i="46"/>
  <c r="F61" i="37" s="1"/>
  <c r="N60" i="46"/>
  <c r="M60" i="46"/>
  <c r="L60" i="46"/>
  <c r="K60" i="46"/>
  <c r="J60" i="46"/>
  <c r="I60" i="46"/>
  <c r="H60" i="46"/>
  <c r="G60" i="46"/>
  <c r="F60" i="46"/>
  <c r="E60" i="46"/>
  <c r="D60" i="46"/>
  <c r="C60" i="46"/>
  <c r="O59" i="46"/>
  <c r="F59" i="37" s="1"/>
  <c r="O58" i="46"/>
  <c r="F58" i="37" s="1"/>
  <c r="N57" i="46"/>
  <c r="M57" i="46"/>
  <c r="L57" i="46"/>
  <c r="K57" i="46"/>
  <c r="J57" i="46"/>
  <c r="I57" i="46"/>
  <c r="H57" i="46"/>
  <c r="G57" i="46"/>
  <c r="F57" i="46"/>
  <c r="E57" i="46"/>
  <c r="D57" i="46"/>
  <c r="C57" i="46"/>
  <c r="O56" i="46"/>
  <c r="F56" i="37" s="1"/>
  <c r="O55" i="46"/>
  <c r="F55" i="37" s="1"/>
  <c r="O54" i="46"/>
  <c r="F54" i="37" s="1"/>
  <c r="O53" i="46"/>
  <c r="F53" i="37" s="1"/>
  <c r="O52" i="46"/>
  <c r="F52" i="37" s="1"/>
  <c r="O51" i="46"/>
  <c r="F51" i="37" s="1"/>
  <c r="O50" i="46"/>
  <c r="F50" i="37" s="1"/>
  <c r="N49" i="46"/>
  <c r="M49" i="46"/>
  <c r="L49" i="46"/>
  <c r="K49" i="46"/>
  <c r="J49" i="46"/>
  <c r="I49" i="46"/>
  <c r="H49" i="46"/>
  <c r="G49" i="46"/>
  <c r="F49" i="46"/>
  <c r="E49" i="46"/>
  <c r="D49" i="46"/>
  <c r="C49" i="46"/>
  <c r="O48" i="46"/>
  <c r="F48" i="37" s="1"/>
  <c r="O47" i="46"/>
  <c r="F47" i="37" s="1"/>
  <c r="O46" i="46"/>
  <c r="F46" i="37" s="1"/>
  <c r="O45" i="46"/>
  <c r="F45" i="37" s="1"/>
  <c r="O44" i="46"/>
  <c r="F44" i="37" s="1"/>
  <c r="O43" i="46"/>
  <c r="F43" i="37" s="1"/>
  <c r="O42" i="46"/>
  <c r="F42" i="37" s="1"/>
  <c r="O41" i="46"/>
  <c r="F41" i="37" s="1"/>
  <c r="O40" i="46"/>
  <c r="F40" i="37" s="1"/>
  <c r="N39" i="46"/>
  <c r="M39" i="46"/>
  <c r="L39" i="46"/>
  <c r="K39" i="46"/>
  <c r="J39" i="46"/>
  <c r="I39" i="46"/>
  <c r="H39" i="46"/>
  <c r="G39" i="46"/>
  <c r="F39" i="46"/>
  <c r="E39" i="46"/>
  <c r="D39" i="46"/>
  <c r="C39" i="46"/>
  <c r="O38" i="46"/>
  <c r="F38" i="37" s="1"/>
  <c r="O37" i="46"/>
  <c r="F37" i="37" s="1"/>
  <c r="O36" i="46"/>
  <c r="F36" i="37" s="1"/>
  <c r="O35" i="46"/>
  <c r="F35" i="37" s="1"/>
  <c r="O34" i="46"/>
  <c r="F34" i="37" s="1"/>
  <c r="O33" i="46"/>
  <c r="F33" i="37" s="1"/>
  <c r="O32" i="46"/>
  <c r="F32" i="37" s="1"/>
  <c r="O31" i="46"/>
  <c r="F31" i="37" s="1"/>
  <c r="O30" i="46"/>
  <c r="F30" i="37" s="1"/>
  <c r="N29" i="46"/>
  <c r="M29" i="46"/>
  <c r="L29" i="46"/>
  <c r="K29" i="46"/>
  <c r="J29" i="46"/>
  <c r="I29" i="46"/>
  <c r="H29" i="46"/>
  <c r="G29" i="46"/>
  <c r="F29" i="46"/>
  <c r="E29" i="46"/>
  <c r="D29" i="46"/>
  <c r="C29" i="46"/>
  <c r="O28" i="46"/>
  <c r="F28" i="37" s="1"/>
  <c r="O27" i="46"/>
  <c r="F27" i="37" s="1"/>
  <c r="O26" i="46"/>
  <c r="F26" i="37" s="1"/>
  <c r="N25" i="46"/>
  <c r="M25" i="46"/>
  <c r="L25" i="46"/>
  <c r="K25" i="46"/>
  <c r="J25" i="46"/>
  <c r="I25" i="46"/>
  <c r="H25" i="46"/>
  <c r="G25" i="46"/>
  <c r="F25" i="46"/>
  <c r="E25" i="46"/>
  <c r="D25" i="46"/>
  <c r="C25" i="46"/>
  <c r="O25" i="46" s="1"/>
  <c r="F25" i="37" s="1"/>
  <c r="O24" i="46"/>
  <c r="F24" i="37" s="1"/>
  <c r="O23" i="46"/>
  <c r="F23" i="37" s="1"/>
  <c r="O22" i="46"/>
  <c r="F22" i="37" s="1"/>
  <c r="O21" i="46"/>
  <c r="F21" i="37" s="1"/>
  <c r="O20" i="46"/>
  <c r="F20" i="37" s="1"/>
  <c r="O19" i="46"/>
  <c r="F19" i="37" s="1"/>
  <c r="O18" i="46"/>
  <c r="F18" i="37" s="1"/>
  <c r="O17" i="46"/>
  <c r="F17" i="37" s="1"/>
  <c r="N16" i="46"/>
  <c r="M16" i="46"/>
  <c r="L16" i="46"/>
  <c r="K16" i="46"/>
  <c r="J16" i="46"/>
  <c r="I16" i="46"/>
  <c r="H16" i="46"/>
  <c r="G16" i="46"/>
  <c r="F16" i="46"/>
  <c r="E16" i="46"/>
  <c r="D16" i="46"/>
  <c r="C16" i="46"/>
  <c r="O267" i="45"/>
  <c r="D267" i="37" s="1"/>
  <c r="N266" i="45"/>
  <c r="M266" i="45"/>
  <c r="L266" i="45"/>
  <c r="K266" i="45"/>
  <c r="J266" i="45"/>
  <c r="I266" i="45"/>
  <c r="H266" i="45"/>
  <c r="G266" i="45"/>
  <c r="F266" i="45"/>
  <c r="E266" i="45"/>
  <c r="D266" i="45"/>
  <c r="C266" i="45"/>
  <c r="O265" i="45"/>
  <c r="D265" i="37" s="1"/>
  <c r="O264" i="45"/>
  <c r="D264" i="37" s="1"/>
  <c r="O263" i="45"/>
  <c r="D263" i="37" s="1"/>
  <c r="N262" i="45"/>
  <c r="M262" i="45"/>
  <c r="L262" i="45"/>
  <c r="K262" i="45"/>
  <c r="J262" i="45"/>
  <c r="I262" i="45"/>
  <c r="I256" i="45" s="1"/>
  <c r="H262" i="45"/>
  <c r="G262" i="45"/>
  <c r="F262" i="45"/>
  <c r="E262" i="45"/>
  <c r="D262" i="45"/>
  <c r="C262" i="45"/>
  <c r="O261" i="45"/>
  <c r="D261" i="37" s="1"/>
  <c r="O260" i="45"/>
  <c r="D260" i="37" s="1"/>
  <c r="O259" i="45"/>
  <c r="D259" i="37" s="1"/>
  <c r="O258" i="45"/>
  <c r="D258" i="37" s="1"/>
  <c r="N257" i="45"/>
  <c r="N256" i="45" s="1"/>
  <c r="M257" i="45"/>
  <c r="L257" i="45"/>
  <c r="K257" i="45"/>
  <c r="J257" i="45"/>
  <c r="I257" i="45"/>
  <c r="H257" i="45"/>
  <c r="G257" i="45"/>
  <c r="F257" i="45"/>
  <c r="E257" i="45"/>
  <c r="D257" i="45"/>
  <c r="C257" i="45"/>
  <c r="O254" i="45"/>
  <c r="D254" i="37" s="1"/>
  <c r="O253" i="45"/>
  <c r="D253" i="37" s="1"/>
  <c r="O252" i="45"/>
  <c r="D252" i="37" s="1"/>
  <c r="O251" i="45"/>
  <c r="D251" i="37" s="1"/>
  <c r="O250" i="45"/>
  <c r="D250" i="37" s="1"/>
  <c r="O249" i="45"/>
  <c r="D249" i="37" s="1"/>
  <c r="O248" i="45"/>
  <c r="D248" i="37" s="1"/>
  <c r="O246" i="45"/>
  <c r="D246" i="37" s="1"/>
  <c r="O245" i="45"/>
  <c r="D245" i="37" s="1"/>
  <c r="O244" i="45"/>
  <c r="D244" i="37" s="1"/>
  <c r="O243" i="45"/>
  <c r="D243" i="37" s="1"/>
  <c r="O242" i="45"/>
  <c r="D242" i="37" s="1"/>
  <c r="N241" i="45"/>
  <c r="M241" i="45"/>
  <c r="L241" i="45"/>
  <c r="K241" i="45"/>
  <c r="J241" i="45"/>
  <c r="I241" i="45"/>
  <c r="H241" i="45"/>
  <c r="G241" i="45"/>
  <c r="F241" i="45"/>
  <c r="E241" i="45"/>
  <c r="D241" i="45"/>
  <c r="C241" i="45"/>
  <c r="O240" i="45"/>
  <c r="D240" i="37" s="1"/>
  <c r="O239" i="45"/>
  <c r="D239" i="37" s="1"/>
  <c r="O238" i="45"/>
  <c r="D238" i="37" s="1"/>
  <c r="O237" i="45"/>
  <c r="D237" i="37" s="1"/>
  <c r="O236" i="45"/>
  <c r="D236" i="37" s="1"/>
  <c r="N235" i="45"/>
  <c r="M235" i="45"/>
  <c r="L235" i="45"/>
  <c r="K235" i="45"/>
  <c r="J235" i="45"/>
  <c r="I235" i="45"/>
  <c r="H235" i="45"/>
  <c r="G235" i="45"/>
  <c r="F235" i="45"/>
  <c r="E235" i="45"/>
  <c r="D235" i="45"/>
  <c r="C235" i="45"/>
  <c r="O234" i="45"/>
  <c r="D234" i="37" s="1"/>
  <c r="N233" i="45"/>
  <c r="M233" i="45"/>
  <c r="L233" i="45"/>
  <c r="K233" i="45"/>
  <c r="J233" i="45"/>
  <c r="I233" i="45"/>
  <c r="H233" i="45"/>
  <c r="G233" i="45"/>
  <c r="F233" i="45"/>
  <c r="E233" i="45"/>
  <c r="D233" i="45"/>
  <c r="C233" i="45"/>
  <c r="O232" i="45"/>
  <c r="D232" i="37" s="1"/>
  <c r="N231" i="45"/>
  <c r="M231" i="45"/>
  <c r="L231" i="45"/>
  <c r="K231" i="45"/>
  <c r="J231" i="45"/>
  <c r="I231" i="45"/>
  <c r="H231" i="45"/>
  <c r="G231" i="45"/>
  <c r="F231" i="45"/>
  <c r="E231" i="45"/>
  <c r="D231" i="45"/>
  <c r="C231" i="45"/>
  <c r="O230" i="45"/>
  <c r="D230" i="37" s="1"/>
  <c r="O229" i="45"/>
  <c r="D229" i="37" s="1"/>
  <c r="O228" i="45"/>
  <c r="D228" i="37" s="1"/>
  <c r="O227" i="45"/>
  <c r="D227" i="37" s="1"/>
  <c r="O226" i="45"/>
  <c r="D226" i="37" s="1"/>
  <c r="N225" i="45"/>
  <c r="M225" i="45"/>
  <c r="L225" i="45"/>
  <c r="K225" i="45"/>
  <c r="J225" i="45"/>
  <c r="I225" i="45"/>
  <c r="H225" i="45"/>
  <c r="G225" i="45"/>
  <c r="F225" i="45"/>
  <c r="E225" i="45"/>
  <c r="D225" i="45"/>
  <c r="C225" i="45"/>
  <c r="O224" i="45"/>
  <c r="D224" i="37" s="1"/>
  <c r="O223" i="45"/>
  <c r="D223" i="37" s="1"/>
  <c r="O222" i="45"/>
  <c r="D222" i="37" s="1"/>
  <c r="O221" i="45"/>
  <c r="D221" i="37" s="1"/>
  <c r="O220" i="45"/>
  <c r="D220" i="37" s="1"/>
  <c r="N219" i="45"/>
  <c r="M219" i="45"/>
  <c r="L219" i="45"/>
  <c r="K219" i="45"/>
  <c r="J219" i="45"/>
  <c r="I219" i="45"/>
  <c r="H219" i="45"/>
  <c r="G219" i="45"/>
  <c r="F219" i="45"/>
  <c r="E219" i="45"/>
  <c r="D219" i="45"/>
  <c r="C219" i="45"/>
  <c r="O218" i="45"/>
  <c r="D218" i="37" s="1"/>
  <c r="N217" i="45"/>
  <c r="M217" i="45"/>
  <c r="L217" i="45"/>
  <c r="K217" i="45"/>
  <c r="J217" i="45"/>
  <c r="I217" i="45"/>
  <c r="H217" i="45"/>
  <c r="G217" i="45"/>
  <c r="F217" i="45"/>
  <c r="E217" i="45"/>
  <c r="D217" i="45"/>
  <c r="C217" i="45"/>
  <c r="O216" i="45"/>
  <c r="D216" i="37" s="1"/>
  <c r="O215" i="45"/>
  <c r="D215" i="37" s="1"/>
  <c r="O214" i="45"/>
  <c r="D214" i="37" s="1"/>
  <c r="O213" i="45"/>
  <c r="D213" i="37" s="1"/>
  <c r="O212" i="45"/>
  <c r="D212" i="37" s="1"/>
  <c r="N211" i="45"/>
  <c r="M211" i="45"/>
  <c r="L211" i="45"/>
  <c r="K211" i="45"/>
  <c r="J211" i="45"/>
  <c r="I211" i="45"/>
  <c r="H211" i="45"/>
  <c r="G211" i="45"/>
  <c r="F211" i="45"/>
  <c r="E211" i="45"/>
  <c r="D211" i="45"/>
  <c r="C211" i="45"/>
  <c r="O210" i="45"/>
  <c r="D210" i="37" s="1"/>
  <c r="O209" i="45"/>
  <c r="D209" i="37" s="1"/>
  <c r="O208" i="45"/>
  <c r="D208" i="37" s="1"/>
  <c r="O207" i="45"/>
  <c r="D207" i="37" s="1"/>
  <c r="O206" i="45"/>
  <c r="D206" i="37" s="1"/>
  <c r="N205" i="45"/>
  <c r="M205" i="45"/>
  <c r="L205" i="45"/>
  <c r="K205" i="45"/>
  <c r="J205" i="45"/>
  <c r="I205" i="45"/>
  <c r="H205" i="45"/>
  <c r="H198" i="45" s="1"/>
  <c r="G205" i="45"/>
  <c r="F205" i="45"/>
  <c r="E205" i="45"/>
  <c r="D205" i="45"/>
  <c r="C205" i="45"/>
  <c r="O204" i="45"/>
  <c r="D204" i="37" s="1"/>
  <c r="O203" i="45"/>
  <c r="D203" i="37" s="1"/>
  <c r="O202" i="45"/>
  <c r="D202" i="37" s="1"/>
  <c r="O201" i="45"/>
  <c r="D201" i="37" s="1"/>
  <c r="O200" i="45"/>
  <c r="D200" i="37" s="1"/>
  <c r="N199" i="45"/>
  <c r="M199" i="45"/>
  <c r="L199" i="45"/>
  <c r="K199" i="45"/>
  <c r="J199" i="45"/>
  <c r="I199" i="45"/>
  <c r="H199" i="45"/>
  <c r="G199" i="45"/>
  <c r="F199" i="45"/>
  <c r="E199" i="45"/>
  <c r="D199" i="45"/>
  <c r="C199" i="45"/>
  <c r="O197" i="45"/>
  <c r="D197" i="37" s="1"/>
  <c r="O196" i="45"/>
  <c r="D196" i="37" s="1"/>
  <c r="O195" i="45"/>
  <c r="D195" i="37" s="1"/>
  <c r="O194" i="45"/>
  <c r="D194" i="37" s="1"/>
  <c r="O193" i="45"/>
  <c r="D193" i="37" s="1"/>
  <c r="O192" i="45"/>
  <c r="D192" i="37" s="1"/>
  <c r="O191" i="45"/>
  <c r="D191" i="37" s="1"/>
  <c r="N190" i="45"/>
  <c r="M190" i="45"/>
  <c r="L190" i="45"/>
  <c r="K190" i="45"/>
  <c r="J190" i="45"/>
  <c r="I190" i="45"/>
  <c r="H190" i="45"/>
  <c r="G190" i="45"/>
  <c r="F190" i="45"/>
  <c r="E190" i="45"/>
  <c r="D190" i="45"/>
  <c r="C190" i="45"/>
  <c r="O189" i="45"/>
  <c r="D189" i="37" s="1"/>
  <c r="N188" i="45"/>
  <c r="M188" i="45"/>
  <c r="L188" i="45"/>
  <c r="K188" i="45"/>
  <c r="J188" i="45"/>
  <c r="I188" i="45"/>
  <c r="H188" i="45"/>
  <c r="G188" i="45"/>
  <c r="F188" i="45"/>
  <c r="E188" i="45"/>
  <c r="D188" i="45"/>
  <c r="C188" i="45"/>
  <c r="O187" i="45"/>
  <c r="D187" i="37" s="1"/>
  <c r="N186" i="45"/>
  <c r="M186" i="45"/>
  <c r="L186" i="45"/>
  <c r="K186" i="45"/>
  <c r="O186" i="45" s="1"/>
  <c r="D186" i="37" s="1"/>
  <c r="J186" i="45"/>
  <c r="I186" i="45"/>
  <c r="H186" i="45"/>
  <c r="G186" i="45"/>
  <c r="F186" i="45"/>
  <c r="E186" i="45"/>
  <c r="D186" i="45"/>
  <c r="C186" i="45"/>
  <c r="O185" i="45"/>
  <c r="D185" i="37" s="1"/>
  <c r="O184" i="45"/>
  <c r="D184" i="37" s="1"/>
  <c r="O183" i="45"/>
  <c r="D183" i="37" s="1"/>
  <c r="O182" i="45"/>
  <c r="D182" i="37" s="1"/>
  <c r="O181" i="45"/>
  <c r="D181" i="37" s="1"/>
  <c r="O180" i="45"/>
  <c r="D180" i="37" s="1"/>
  <c r="O179" i="45"/>
  <c r="D179" i="37" s="1"/>
  <c r="O178" i="45"/>
  <c r="D178" i="37" s="1"/>
  <c r="O177" i="45"/>
  <c r="D177" i="37" s="1"/>
  <c r="N176" i="45"/>
  <c r="M176" i="45"/>
  <c r="L176" i="45"/>
  <c r="K176" i="45"/>
  <c r="J176" i="45"/>
  <c r="I176" i="45"/>
  <c r="H176" i="45"/>
  <c r="G176" i="45"/>
  <c r="F176" i="45"/>
  <c r="E176" i="45"/>
  <c r="D176" i="45"/>
  <c r="C176" i="45"/>
  <c r="O175" i="45"/>
  <c r="D175" i="37" s="1"/>
  <c r="N174" i="45"/>
  <c r="M174" i="45"/>
  <c r="L174" i="45"/>
  <c r="K174" i="45"/>
  <c r="J174" i="45"/>
  <c r="I174" i="45"/>
  <c r="H174" i="45"/>
  <c r="G174" i="45"/>
  <c r="F174" i="45"/>
  <c r="E174" i="45"/>
  <c r="D174" i="45"/>
  <c r="C174" i="45"/>
  <c r="O173" i="45"/>
  <c r="D173" i="37" s="1"/>
  <c r="O172" i="45"/>
  <c r="D172" i="37" s="1"/>
  <c r="O171" i="45"/>
  <c r="D171" i="37" s="1"/>
  <c r="N170" i="45"/>
  <c r="M170" i="45"/>
  <c r="L170" i="45"/>
  <c r="K170" i="45"/>
  <c r="J170" i="45"/>
  <c r="I170" i="45"/>
  <c r="H170" i="45"/>
  <c r="G170" i="45"/>
  <c r="F170" i="45"/>
  <c r="E170" i="45"/>
  <c r="D170" i="45"/>
  <c r="C170" i="45"/>
  <c r="O169" i="45"/>
  <c r="D169" i="37" s="1"/>
  <c r="O168" i="45"/>
  <c r="D168" i="37" s="1"/>
  <c r="N167" i="45"/>
  <c r="M167" i="45"/>
  <c r="L167" i="45"/>
  <c r="K167" i="45"/>
  <c r="J167" i="45"/>
  <c r="I167" i="45"/>
  <c r="H167" i="45"/>
  <c r="G167" i="45"/>
  <c r="F167" i="45"/>
  <c r="E167" i="45"/>
  <c r="D167" i="45"/>
  <c r="C167" i="45"/>
  <c r="O166" i="45"/>
  <c r="D166" i="37" s="1"/>
  <c r="N165" i="45"/>
  <c r="M165" i="45"/>
  <c r="L165" i="45"/>
  <c r="K165" i="45"/>
  <c r="J165" i="45"/>
  <c r="I165" i="45"/>
  <c r="H165" i="45"/>
  <c r="G165" i="45"/>
  <c r="F165" i="45"/>
  <c r="E165" i="45"/>
  <c r="D165" i="45"/>
  <c r="C165" i="45"/>
  <c r="O164" i="45"/>
  <c r="D164" i="37" s="1"/>
  <c r="O163" i="45"/>
  <c r="D163" i="37" s="1"/>
  <c r="O162" i="45"/>
  <c r="D162" i="37" s="1"/>
  <c r="O161" i="45"/>
  <c r="D161" i="37" s="1"/>
  <c r="N160" i="45"/>
  <c r="M160" i="45"/>
  <c r="L160" i="45"/>
  <c r="K160" i="45"/>
  <c r="J160" i="45"/>
  <c r="I160" i="45"/>
  <c r="H160" i="45"/>
  <c r="G160" i="45"/>
  <c r="F160" i="45"/>
  <c r="E160" i="45"/>
  <c r="D160" i="45"/>
  <c r="C160" i="45"/>
  <c r="O159" i="45"/>
  <c r="D159" i="37" s="1"/>
  <c r="O158" i="45"/>
  <c r="D158" i="37" s="1"/>
  <c r="O157" i="45"/>
  <c r="D157" i="37" s="1"/>
  <c r="N156" i="45"/>
  <c r="N155" i="45" s="1"/>
  <c r="M156" i="45"/>
  <c r="L156" i="45"/>
  <c r="K156" i="45"/>
  <c r="J156" i="45"/>
  <c r="J155" i="45" s="1"/>
  <c r="I156" i="45"/>
  <c r="H156" i="45"/>
  <c r="G156" i="45"/>
  <c r="F156" i="45"/>
  <c r="E156" i="45"/>
  <c r="D156" i="45"/>
  <c r="C156" i="45"/>
  <c r="O154" i="45"/>
  <c r="D154" i="37" s="1"/>
  <c r="N153" i="45"/>
  <c r="M153" i="45"/>
  <c r="L153" i="45"/>
  <c r="K153" i="45"/>
  <c r="J153" i="45"/>
  <c r="I153" i="45"/>
  <c r="H153" i="45"/>
  <c r="G153" i="45"/>
  <c r="F153" i="45"/>
  <c r="E153" i="45"/>
  <c r="D153" i="45"/>
  <c r="C153" i="45"/>
  <c r="O151" i="45"/>
  <c r="D151" i="37" s="1"/>
  <c r="O150" i="45"/>
  <c r="D150" i="37" s="1"/>
  <c r="O149" i="45"/>
  <c r="D149" i="37" s="1"/>
  <c r="O148" i="45"/>
  <c r="D148" i="37" s="1"/>
  <c r="O147" i="45"/>
  <c r="D147" i="37" s="1"/>
  <c r="O146" i="45"/>
  <c r="D146" i="37" s="1"/>
  <c r="O145" i="45"/>
  <c r="D145" i="37" s="1"/>
  <c r="O144" i="45"/>
  <c r="D144" i="37" s="1"/>
  <c r="O143" i="45"/>
  <c r="D143" i="37" s="1"/>
  <c r="O142" i="45"/>
  <c r="D142" i="37" s="1"/>
  <c r="O141" i="45"/>
  <c r="D141" i="37" s="1"/>
  <c r="N140" i="45"/>
  <c r="M140" i="45"/>
  <c r="L140" i="45"/>
  <c r="K140" i="45"/>
  <c r="J140" i="45"/>
  <c r="I140" i="45"/>
  <c r="H140" i="45"/>
  <c r="G140" i="45"/>
  <c r="F140" i="45"/>
  <c r="E140" i="45"/>
  <c r="D140" i="45"/>
  <c r="C140" i="45"/>
  <c r="O139" i="45"/>
  <c r="D139" i="37" s="1"/>
  <c r="O138" i="45"/>
  <c r="D138" i="37" s="1"/>
  <c r="O137" i="45"/>
  <c r="D137" i="37" s="1"/>
  <c r="O136" i="45"/>
  <c r="D136" i="37" s="1"/>
  <c r="O135" i="45"/>
  <c r="D135" i="37" s="1"/>
  <c r="O134" i="45"/>
  <c r="D134" i="37" s="1"/>
  <c r="O133" i="45"/>
  <c r="D133" i="37" s="1"/>
  <c r="O132" i="45"/>
  <c r="D132" i="37" s="1"/>
  <c r="O131" i="45"/>
  <c r="D131" i="37" s="1"/>
  <c r="N130" i="45"/>
  <c r="M130" i="45"/>
  <c r="L130" i="45"/>
  <c r="K130" i="45"/>
  <c r="J130" i="45"/>
  <c r="I130" i="45"/>
  <c r="H130" i="45"/>
  <c r="O130" i="45" s="1"/>
  <c r="D130" i="37" s="1"/>
  <c r="G130" i="45"/>
  <c r="F130" i="45"/>
  <c r="E130" i="45"/>
  <c r="D130" i="45"/>
  <c r="C130" i="45"/>
  <c r="O129" i="45"/>
  <c r="D129" i="37" s="1"/>
  <c r="O128" i="45"/>
  <c r="D128" i="37" s="1"/>
  <c r="O127" i="45"/>
  <c r="D127" i="37" s="1"/>
  <c r="O126" i="45"/>
  <c r="D126" i="37" s="1"/>
  <c r="O125" i="45"/>
  <c r="D125" i="37" s="1"/>
  <c r="O124" i="45"/>
  <c r="D124" i="37" s="1"/>
  <c r="O123" i="45"/>
  <c r="D123" i="37" s="1"/>
  <c r="O122" i="45"/>
  <c r="D122" i="37" s="1"/>
  <c r="O121" i="45"/>
  <c r="D121" i="37" s="1"/>
  <c r="N120" i="45"/>
  <c r="M120" i="45"/>
  <c r="L120" i="45"/>
  <c r="K120" i="45"/>
  <c r="J120" i="45"/>
  <c r="I120" i="45"/>
  <c r="H120" i="45"/>
  <c r="G120" i="45"/>
  <c r="F120" i="45"/>
  <c r="E120" i="45"/>
  <c r="D120" i="45"/>
  <c r="C120" i="45"/>
  <c r="O119" i="45"/>
  <c r="D119" i="37" s="1"/>
  <c r="O118" i="45"/>
  <c r="D118" i="37" s="1"/>
  <c r="O117" i="45"/>
  <c r="D117" i="37" s="1"/>
  <c r="O116" i="45"/>
  <c r="D116" i="37" s="1"/>
  <c r="O115" i="45"/>
  <c r="D115" i="37" s="1"/>
  <c r="O114" i="45"/>
  <c r="D114" i="37" s="1"/>
  <c r="O113" i="45"/>
  <c r="D113" i="37" s="1"/>
  <c r="O112" i="45"/>
  <c r="D112" i="37" s="1"/>
  <c r="O111" i="45"/>
  <c r="D111" i="37" s="1"/>
  <c r="N110" i="45"/>
  <c r="M110" i="45"/>
  <c r="L110" i="45"/>
  <c r="K110" i="45"/>
  <c r="J110" i="45"/>
  <c r="I110" i="45"/>
  <c r="H110" i="45"/>
  <c r="G110" i="45"/>
  <c r="F110" i="45"/>
  <c r="E110" i="45"/>
  <c r="D110" i="45"/>
  <c r="C110" i="45"/>
  <c r="O108" i="45"/>
  <c r="D108" i="37" s="1"/>
  <c r="N107" i="45"/>
  <c r="M107" i="45"/>
  <c r="L107" i="45"/>
  <c r="K107" i="45"/>
  <c r="J107" i="45"/>
  <c r="I107" i="45"/>
  <c r="H107" i="45"/>
  <c r="G107" i="45"/>
  <c r="O107" i="45" s="1"/>
  <c r="D107" i="37" s="1"/>
  <c r="F107" i="45"/>
  <c r="E107" i="45"/>
  <c r="D107" i="45"/>
  <c r="C107" i="45"/>
  <c r="O106" i="45"/>
  <c r="D106" i="37" s="1"/>
  <c r="O105" i="45"/>
  <c r="D105" i="37" s="1"/>
  <c r="O104" i="45"/>
  <c r="D104" i="37" s="1"/>
  <c r="O103" i="45"/>
  <c r="D103" i="37" s="1"/>
  <c r="O102" i="45"/>
  <c r="D102" i="37" s="1"/>
  <c r="O101" i="45"/>
  <c r="D101" i="37" s="1"/>
  <c r="O100" i="45"/>
  <c r="D100" i="37" s="1"/>
  <c r="O99" i="45"/>
  <c r="D99" i="37" s="1"/>
  <c r="N98" i="45"/>
  <c r="M98" i="45"/>
  <c r="L98" i="45"/>
  <c r="K98" i="45"/>
  <c r="J98" i="45"/>
  <c r="I98" i="45"/>
  <c r="H98" i="45"/>
  <c r="G98" i="45"/>
  <c r="F98" i="45"/>
  <c r="E98" i="45"/>
  <c r="D98" i="45"/>
  <c r="C98" i="45"/>
  <c r="O97" i="45"/>
  <c r="D97" i="37" s="1"/>
  <c r="N96" i="45"/>
  <c r="M96" i="45"/>
  <c r="L96" i="45"/>
  <c r="K96" i="45"/>
  <c r="J96" i="45"/>
  <c r="I96" i="45"/>
  <c r="H96" i="45"/>
  <c r="G96" i="45"/>
  <c r="F96" i="45"/>
  <c r="E96" i="45"/>
  <c r="D96" i="45"/>
  <c r="C96" i="45"/>
  <c r="O95" i="45"/>
  <c r="D95" i="37" s="1"/>
  <c r="O94" i="45"/>
  <c r="D94" i="37" s="1"/>
  <c r="O93" i="45"/>
  <c r="D93" i="37" s="1"/>
  <c r="N92" i="45"/>
  <c r="M92" i="45"/>
  <c r="L92" i="45"/>
  <c r="K92" i="45"/>
  <c r="J92" i="45"/>
  <c r="I92" i="45"/>
  <c r="H92" i="45"/>
  <c r="G92" i="45"/>
  <c r="F92" i="45"/>
  <c r="E92" i="45"/>
  <c r="D92" i="45"/>
  <c r="C92" i="45"/>
  <c r="O91" i="45"/>
  <c r="D91" i="37" s="1"/>
  <c r="O90" i="45"/>
  <c r="D90" i="37" s="1"/>
  <c r="N89" i="45"/>
  <c r="M89" i="45"/>
  <c r="L89" i="45"/>
  <c r="K89" i="45"/>
  <c r="J89" i="45"/>
  <c r="I89" i="45"/>
  <c r="H89" i="45"/>
  <c r="G89" i="45"/>
  <c r="F89" i="45"/>
  <c r="E89" i="45"/>
  <c r="D89" i="45"/>
  <c r="C89" i="45"/>
  <c r="O88" i="45"/>
  <c r="D88" i="37" s="1"/>
  <c r="N87" i="45"/>
  <c r="M87" i="45"/>
  <c r="L87" i="45"/>
  <c r="K87" i="45"/>
  <c r="J87" i="45"/>
  <c r="I87" i="45"/>
  <c r="H87" i="45"/>
  <c r="G87" i="45"/>
  <c r="F87" i="45"/>
  <c r="E87" i="45"/>
  <c r="D87" i="45"/>
  <c r="C87" i="45"/>
  <c r="O86" i="45"/>
  <c r="D86" i="37" s="1"/>
  <c r="O85" i="45"/>
  <c r="D85" i="37" s="1"/>
  <c r="O84" i="45"/>
  <c r="D84" i="37" s="1"/>
  <c r="O83" i="45"/>
  <c r="D83" i="37" s="1"/>
  <c r="N82" i="45"/>
  <c r="M82" i="45"/>
  <c r="L82" i="45"/>
  <c r="K82" i="45"/>
  <c r="J82" i="45"/>
  <c r="I82" i="45"/>
  <c r="H82" i="45"/>
  <c r="G82" i="45"/>
  <c r="F82" i="45"/>
  <c r="E82" i="45"/>
  <c r="D82" i="45"/>
  <c r="C82" i="45"/>
  <c r="O81" i="45"/>
  <c r="D81" i="37" s="1"/>
  <c r="O80" i="45"/>
  <c r="D80" i="37" s="1"/>
  <c r="O79" i="45"/>
  <c r="D79" i="37" s="1"/>
  <c r="O78" i="45"/>
  <c r="D78" i="37" s="1"/>
  <c r="O77" i="45"/>
  <c r="D77" i="37" s="1"/>
  <c r="N76" i="45"/>
  <c r="M76" i="45"/>
  <c r="L76" i="45"/>
  <c r="K76" i="45"/>
  <c r="J76" i="45"/>
  <c r="I76" i="45"/>
  <c r="H76" i="45"/>
  <c r="G76" i="45"/>
  <c r="F76" i="45"/>
  <c r="E76" i="45"/>
  <c r="D76" i="45"/>
  <c r="C76" i="45"/>
  <c r="C75" i="45" s="1"/>
  <c r="O74" i="45"/>
  <c r="D74" i="37" s="1"/>
  <c r="N73" i="45"/>
  <c r="M73" i="45"/>
  <c r="L73" i="45"/>
  <c r="K73" i="45"/>
  <c r="J73" i="45"/>
  <c r="I73" i="45"/>
  <c r="H73" i="45"/>
  <c r="G73" i="45"/>
  <c r="F73" i="45"/>
  <c r="E73" i="45"/>
  <c r="D73" i="45"/>
  <c r="C73" i="45"/>
  <c r="O72" i="45"/>
  <c r="D72" i="37" s="1"/>
  <c r="N71" i="45"/>
  <c r="M71" i="45"/>
  <c r="L71" i="45"/>
  <c r="K71" i="45"/>
  <c r="J71" i="45"/>
  <c r="I71" i="45"/>
  <c r="H71" i="45"/>
  <c r="G71" i="45"/>
  <c r="F71" i="45"/>
  <c r="E71" i="45"/>
  <c r="D71" i="45"/>
  <c r="C71" i="45"/>
  <c r="O69" i="45"/>
  <c r="D69" i="37" s="1"/>
  <c r="O68" i="45"/>
  <c r="D68" i="37" s="1"/>
  <c r="O67" i="45"/>
  <c r="D67" i="37" s="1"/>
  <c r="N66" i="45"/>
  <c r="M66" i="45"/>
  <c r="L66" i="45"/>
  <c r="K66" i="45"/>
  <c r="J66" i="45"/>
  <c r="I66" i="45"/>
  <c r="H66" i="45"/>
  <c r="G66" i="45"/>
  <c r="F66" i="45"/>
  <c r="E66" i="45"/>
  <c r="D66" i="45"/>
  <c r="C66" i="45"/>
  <c r="O65" i="45"/>
  <c r="D65" i="37" s="1"/>
  <c r="O64" i="45"/>
  <c r="D64" i="37" s="1"/>
  <c r="O63" i="45"/>
  <c r="D63" i="37" s="1"/>
  <c r="O62" i="45"/>
  <c r="D62" i="37" s="1"/>
  <c r="O61" i="45"/>
  <c r="D61" i="37" s="1"/>
  <c r="N60" i="45"/>
  <c r="M60" i="45"/>
  <c r="L60" i="45"/>
  <c r="K60" i="45"/>
  <c r="J60" i="45"/>
  <c r="I60" i="45"/>
  <c r="H60" i="45"/>
  <c r="G60" i="45"/>
  <c r="F60" i="45"/>
  <c r="E60" i="45"/>
  <c r="D60" i="45"/>
  <c r="C60" i="45"/>
  <c r="O59" i="45"/>
  <c r="D59" i="37" s="1"/>
  <c r="O58" i="45"/>
  <c r="D58" i="37" s="1"/>
  <c r="N57" i="45"/>
  <c r="M57" i="45"/>
  <c r="L57" i="45"/>
  <c r="K57" i="45"/>
  <c r="J57" i="45"/>
  <c r="I57" i="45"/>
  <c r="H57" i="45"/>
  <c r="G57" i="45"/>
  <c r="F57" i="45"/>
  <c r="E57" i="45"/>
  <c r="D57" i="45"/>
  <c r="C57" i="45"/>
  <c r="O56" i="45"/>
  <c r="D56" i="37" s="1"/>
  <c r="O55" i="45"/>
  <c r="D55" i="37" s="1"/>
  <c r="O54" i="45"/>
  <c r="D54" i="37" s="1"/>
  <c r="O53" i="45"/>
  <c r="D53" i="37" s="1"/>
  <c r="O52" i="45"/>
  <c r="D52" i="37" s="1"/>
  <c r="O51" i="45"/>
  <c r="D51" i="37" s="1"/>
  <c r="O50" i="45"/>
  <c r="D50" i="37" s="1"/>
  <c r="N49" i="45"/>
  <c r="M49" i="45"/>
  <c r="L49" i="45"/>
  <c r="K49" i="45"/>
  <c r="J49" i="45"/>
  <c r="I49" i="45"/>
  <c r="H49" i="45"/>
  <c r="G49" i="45"/>
  <c r="F49" i="45"/>
  <c r="E49" i="45"/>
  <c r="D49" i="45"/>
  <c r="C49" i="45"/>
  <c r="O48" i="45"/>
  <c r="D48" i="37" s="1"/>
  <c r="O47" i="45"/>
  <c r="D47" i="37" s="1"/>
  <c r="O46" i="45"/>
  <c r="D46" i="37" s="1"/>
  <c r="O45" i="45"/>
  <c r="D45" i="37" s="1"/>
  <c r="O44" i="45"/>
  <c r="D44" i="37" s="1"/>
  <c r="O43" i="45"/>
  <c r="D43" i="37" s="1"/>
  <c r="O42" i="45"/>
  <c r="D42" i="37" s="1"/>
  <c r="O41" i="45"/>
  <c r="D41" i="37" s="1"/>
  <c r="O40" i="45"/>
  <c r="D40" i="37" s="1"/>
  <c r="N39" i="45"/>
  <c r="M39" i="45"/>
  <c r="L39" i="45"/>
  <c r="K39" i="45"/>
  <c r="J39" i="45"/>
  <c r="I39" i="45"/>
  <c r="H39" i="45"/>
  <c r="G39" i="45"/>
  <c r="F39" i="45"/>
  <c r="E39" i="45"/>
  <c r="D39" i="45"/>
  <c r="C39" i="45"/>
  <c r="O38" i="45"/>
  <c r="D38" i="37" s="1"/>
  <c r="O37" i="45"/>
  <c r="D37" i="37" s="1"/>
  <c r="O36" i="45"/>
  <c r="D36" i="37" s="1"/>
  <c r="O35" i="45"/>
  <c r="D35" i="37" s="1"/>
  <c r="O34" i="45"/>
  <c r="D34" i="37" s="1"/>
  <c r="O33" i="45"/>
  <c r="D33" i="37" s="1"/>
  <c r="O32" i="45"/>
  <c r="D32" i="37" s="1"/>
  <c r="O31" i="45"/>
  <c r="D31" i="37" s="1"/>
  <c r="O30" i="45"/>
  <c r="D30" i="37" s="1"/>
  <c r="N29" i="45"/>
  <c r="M29" i="45"/>
  <c r="L29" i="45"/>
  <c r="K29" i="45"/>
  <c r="J29" i="45"/>
  <c r="I29" i="45"/>
  <c r="H29" i="45"/>
  <c r="G29" i="45"/>
  <c r="F29" i="45"/>
  <c r="E29" i="45"/>
  <c r="D29" i="45"/>
  <c r="C29" i="45"/>
  <c r="O28" i="45"/>
  <c r="D28" i="37" s="1"/>
  <c r="O27" i="45"/>
  <c r="D27" i="37" s="1"/>
  <c r="O26" i="45"/>
  <c r="D26" i="37" s="1"/>
  <c r="N25" i="45"/>
  <c r="M25" i="45"/>
  <c r="L25" i="45"/>
  <c r="K25" i="45"/>
  <c r="J25" i="45"/>
  <c r="I25" i="45"/>
  <c r="H25" i="45"/>
  <c r="G25" i="45"/>
  <c r="F25" i="45"/>
  <c r="E25" i="45"/>
  <c r="D25" i="45"/>
  <c r="C25" i="45"/>
  <c r="O24" i="45"/>
  <c r="D24" i="37" s="1"/>
  <c r="O23" i="45"/>
  <c r="D23" i="37" s="1"/>
  <c r="O22" i="45"/>
  <c r="D22" i="37" s="1"/>
  <c r="O21" i="45"/>
  <c r="D21" i="37" s="1"/>
  <c r="O20" i="45"/>
  <c r="D20" i="37" s="1"/>
  <c r="O19" i="45"/>
  <c r="D19" i="37" s="1"/>
  <c r="O18" i="45"/>
  <c r="D18" i="37" s="1"/>
  <c r="O17" i="45"/>
  <c r="D17" i="37" s="1"/>
  <c r="N16" i="45"/>
  <c r="M16" i="45"/>
  <c r="L16" i="45"/>
  <c r="K16" i="45"/>
  <c r="J16" i="45"/>
  <c r="I16" i="45"/>
  <c r="H16" i="45"/>
  <c r="G16" i="45"/>
  <c r="F16" i="45"/>
  <c r="E16" i="45"/>
  <c r="D16" i="45"/>
  <c r="C16" i="45"/>
  <c r="O267" i="44"/>
  <c r="N267" i="37" s="1"/>
  <c r="N266" i="44"/>
  <c r="M266" i="44"/>
  <c r="L266" i="44"/>
  <c r="K266" i="44"/>
  <c r="J266" i="44"/>
  <c r="I266" i="44"/>
  <c r="H266" i="44"/>
  <c r="G266" i="44"/>
  <c r="F266" i="44"/>
  <c r="E266" i="44"/>
  <c r="D266" i="44"/>
  <c r="C266" i="44"/>
  <c r="O265" i="44"/>
  <c r="N265" i="37" s="1"/>
  <c r="O264" i="44"/>
  <c r="N264" i="37" s="1"/>
  <c r="O263" i="44"/>
  <c r="N263" i="37" s="1"/>
  <c r="N262" i="44"/>
  <c r="M262" i="44"/>
  <c r="L262" i="44"/>
  <c r="K262" i="44"/>
  <c r="J262" i="44"/>
  <c r="I262" i="44"/>
  <c r="H262" i="44"/>
  <c r="G262" i="44"/>
  <c r="F262" i="44"/>
  <c r="E262" i="44"/>
  <c r="D262" i="44"/>
  <c r="C262" i="44"/>
  <c r="O261" i="44"/>
  <c r="N261" i="37" s="1"/>
  <c r="O260" i="44"/>
  <c r="N260" i="37" s="1"/>
  <c r="O259" i="44"/>
  <c r="N259" i="37" s="1"/>
  <c r="O258" i="44"/>
  <c r="N258" i="37" s="1"/>
  <c r="N257" i="44"/>
  <c r="M257" i="44"/>
  <c r="L257" i="44"/>
  <c r="K257" i="44"/>
  <c r="J257" i="44"/>
  <c r="I257" i="44"/>
  <c r="H257" i="44"/>
  <c r="G257" i="44"/>
  <c r="F257" i="44"/>
  <c r="E257" i="44"/>
  <c r="E256" i="44" s="1"/>
  <c r="E255" i="44" s="1"/>
  <c r="D257" i="44"/>
  <c r="C257" i="44"/>
  <c r="O254" i="44"/>
  <c r="N254" i="37" s="1"/>
  <c r="O253" i="44"/>
  <c r="N253" i="37" s="1"/>
  <c r="O252" i="44"/>
  <c r="N252" i="37" s="1"/>
  <c r="O251" i="44"/>
  <c r="N251" i="37" s="1"/>
  <c r="O250" i="44"/>
  <c r="N250" i="37" s="1"/>
  <c r="O249" i="44"/>
  <c r="N249" i="37" s="1"/>
  <c r="O248" i="44"/>
  <c r="N248" i="37" s="1"/>
  <c r="O246" i="44"/>
  <c r="N246" i="37" s="1"/>
  <c r="O245" i="44"/>
  <c r="N245" i="37" s="1"/>
  <c r="O244" i="44"/>
  <c r="N244" i="37" s="1"/>
  <c r="O243" i="44"/>
  <c r="N243" i="37" s="1"/>
  <c r="O242" i="44"/>
  <c r="N242" i="37" s="1"/>
  <c r="N241" i="44"/>
  <c r="M241" i="44"/>
  <c r="L241" i="44"/>
  <c r="K241" i="44"/>
  <c r="J241" i="44"/>
  <c r="I241" i="44"/>
  <c r="H241" i="44"/>
  <c r="G241" i="44"/>
  <c r="F241" i="44"/>
  <c r="E241" i="44"/>
  <c r="D241" i="44"/>
  <c r="C241" i="44"/>
  <c r="O240" i="44"/>
  <c r="N240" i="37" s="1"/>
  <c r="O239" i="44"/>
  <c r="N239" i="37" s="1"/>
  <c r="O238" i="44"/>
  <c r="N238" i="37" s="1"/>
  <c r="O237" i="44"/>
  <c r="N237" i="37" s="1"/>
  <c r="O236" i="44"/>
  <c r="N236" i="37" s="1"/>
  <c r="N235" i="44"/>
  <c r="M235" i="44"/>
  <c r="L235" i="44"/>
  <c r="K235" i="44"/>
  <c r="J235" i="44"/>
  <c r="I235" i="44"/>
  <c r="H235" i="44"/>
  <c r="G235" i="44"/>
  <c r="G198" i="44" s="1"/>
  <c r="F235" i="44"/>
  <c r="E235" i="44"/>
  <c r="D235" i="44"/>
  <c r="C235" i="44"/>
  <c r="O234" i="44"/>
  <c r="N234" i="37" s="1"/>
  <c r="N233" i="44"/>
  <c r="M233" i="44"/>
  <c r="L233" i="44"/>
  <c r="K233" i="44"/>
  <c r="J233" i="44"/>
  <c r="I233" i="44"/>
  <c r="H233" i="44"/>
  <c r="G233" i="44"/>
  <c r="F233" i="44"/>
  <c r="E233" i="44"/>
  <c r="D233" i="44"/>
  <c r="C233" i="44"/>
  <c r="O232" i="44"/>
  <c r="N232" i="37" s="1"/>
  <c r="N231" i="44"/>
  <c r="M231" i="44"/>
  <c r="L231" i="44"/>
  <c r="K231" i="44"/>
  <c r="J231" i="44"/>
  <c r="I231" i="44"/>
  <c r="H231" i="44"/>
  <c r="G231" i="44"/>
  <c r="F231" i="44"/>
  <c r="E231" i="44"/>
  <c r="D231" i="44"/>
  <c r="C231" i="44"/>
  <c r="O230" i="44"/>
  <c r="N230" i="37" s="1"/>
  <c r="O229" i="44"/>
  <c r="N229" i="37" s="1"/>
  <c r="O228" i="44"/>
  <c r="N228" i="37" s="1"/>
  <c r="O227" i="44"/>
  <c r="N227" i="37" s="1"/>
  <c r="O226" i="44"/>
  <c r="N226" i="37" s="1"/>
  <c r="N225" i="44"/>
  <c r="M225" i="44"/>
  <c r="L225" i="44"/>
  <c r="K225" i="44"/>
  <c r="J225" i="44"/>
  <c r="I225" i="44"/>
  <c r="H225" i="44"/>
  <c r="G225" i="44"/>
  <c r="F225" i="44"/>
  <c r="E225" i="44"/>
  <c r="D225" i="44"/>
  <c r="C225" i="44"/>
  <c r="O224" i="44"/>
  <c r="N224" i="37" s="1"/>
  <c r="O223" i="44"/>
  <c r="N223" i="37" s="1"/>
  <c r="O222" i="44"/>
  <c r="N222" i="37" s="1"/>
  <c r="O221" i="44"/>
  <c r="N221" i="37" s="1"/>
  <c r="O220" i="44"/>
  <c r="N220" i="37" s="1"/>
  <c r="N219" i="44"/>
  <c r="M219" i="44"/>
  <c r="L219" i="44"/>
  <c r="K219" i="44"/>
  <c r="J219" i="44"/>
  <c r="I219" i="44"/>
  <c r="H219" i="44"/>
  <c r="G219" i="44"/>
  <c r="F219" i="44"/>
  <c r="E219" i="44"/>
  <c r="D219" i="44"/>
  <c r="C219" i="44"/>
  <c r="O218" i="44"/>
  <c r="N218" i="37" s="1"/>
  <c r="N217" i="44"/>
  <c r="M217" i="44"/>
  <c r="L217" i="44"/>
  <c r="K217" i="44"/>
  <c r="J217" i="44"/>
  <c r="I217" i="44"/>
  <c r="H217" i="44"/>
  <c r="G217" i="44"/>
  <c r="F217" i="44"/>
  <c r="E217" i="44"/>
  <c r="D217" i="44"/>
  <c r="C217" i="44"/>
  <c r="O216" i="44"/>
  <c r="N216" i="37" s="1"/>
  <c r="O215" i="44"/>
  <c r="N215" i="37" s="1"/>
  <c r="O214" i="44"/>
  <c r="N214" i="37" s="1"/>
  <c r="O213" i="44"/>
  <c r="N213" i="37" s="1"/>
  <c r="O212" i="44"/>
  <c r="N212" i="37" s="1"/>
  <c r="N211" i="44"/>
  <c r="M211" i="44"/>
  <c r="L211" i="44"/>
  <c r="K211" i="44"/>
  <c r="J211" i="44"/>
  <c r="I211" i="44"/>
  <c r="H211" i="44"/>
  <c r="G211" i="44"/>
  <c r="F211" i="44"/>
  <c r="E211" i="44"/>
  <c r="D211" i="44"/>
  <c r="C211" i="44"/>
  <c r="O210" i="44"/>
  <c r="N210" i="37" s="1"/>
  <c r="O209" i="44"/>
  <c r="N209" i="37" s="1"/>
  <c r="O208" i="44"/>
  <c r="N208" i="37" s="1"/>
  <c r="O207" i="44"/>
  <c r="N207" i="37" s="1"/>
  <c r="O206" i="44"/>
  <c r="N206" i="37" s="1"/>
  <c r="N205" i="44"/>
  <c r="M205" i="44"/>
  <c r="L205" i="44"/>
  <c r="K205" i="44"/>
  <c r="J205" i="44"/>
  <c r="I205" i="44"/>
  <c r="H205" i="44"/>
  <c r="G205" i="44"/>
  <c r="F205" i="44"/>
  <c r="E205" i="44"/>
  <c r="D205" i="44"/>
  <c r="C205" i="44"/>
  <c r="O204" i="44"/>
  <c r="N204" i="37" s="1"/>
  <c r="O203" i="44"/>
  <c r="N203" i="37" s="1"/>
  <c r="O202" i="44"/>
  <c r="N202" i="37" s="1"/>
  <c r="O201" i="44"/>
  <c r="N201" i="37" s="1"/>
  <c r="O200" i="44"/>
  <c r="N200" i="37" s="1"/>
  <c r="N199" i="44"/>
  <c r="M199" i="44"/>
  <c r="L199" i="44"/>
  <c r="K199" i="44"/>
  <c r="J199" i="44"/>
  <c r="I199" i="44"/>
  <c r="H199" i="44"/>
  <c r="G199" i="44"/>
  <c r="F199" i="44"/>
  <c r="E199" i="44"/>
  <c r="D199" i="44"/>
  <c r="C199" i="44"/>
  <c r="O197" i="44"/>
  <c r="N197" i="37" s="1"/>
  <c r="O196" i="44"/>
  <c r="N196" i="37" s="1"/>
  <c r="O195" i="44"/>
  <c r="N195" i="37" s="1"/>
  <c r="O194" i="44"/>
  <c r="N194" i="37" s="1"/>
  <c r="O193" i="44"/>
  <c r="N193" i="37" s="1"/>
  <c r="O192" i="44"/>
  <c r="N192" i="37" s="1"/>
  <c r="O191" i="44"/>
  <c r="N191" i="37" s="1"/>
  <c r="N190" i="44"/>
  <c r="M190" i="44"/>
  <c r="L190" i="44"/>
  <c r="K190" i="44"/>
  <c r="J190" i="44"/>
  <c r="I190" i="44"/>
  <c r="H190" i="44"/>
  <c r="G190" i="44"/>
  <c r="F190" i="44"/>
  <c r="E190" i="44"/>
  <c r="D190" i="44"/>
  <c r="C190" i="44"/>
  <c r="O189" i="44"/>
  <c r="N189" i="37" s="1"/>
  <c r="N188" i="44"/>
  <c r="M188" i="44"/>
  <c r="L188" i="44"/>
  <c r="K188" i="44"/>
  <c r="J188" i="44"/>
  <c r="I188" i="44"/>
  <c r="H188" i="44"/>
  <c r="G188" i="44"/>
  <c r="F188" i="44"/>
  <c r="E188" i="44"/>
  <c r="D188" i="44"/>
  <c r="C188" i="44"/>
  <c r="O187" i="44"/>
  <c r="N187" i="37" s="1"/>
  <c r="N186" i="44"/>
  <c r="M186" i="44"/>
  <c r="L186" i="44"/>
  <c r="K186" i="44"/>
  <c r="J186" i="44"/>
  <c r="I186" i="44"/>
  <c r="H186" i="44"/>
  <c r="G186" i="44"/>
  <c r="F186" i="44"/>
  <c r="E186" i="44"/>
  <c r="D186" i="44"/>
  <c r="C186" i="44"/>
  <c r="O185" i="44"/>
  <c r="N185" i="37" s="1"/>
  <c r="O184" i="44"/>
  <c r="N184" i="37" s="1"/>
  <c r="O183" i="44"/>
  <c r="N183" i="37" s="1"/>
  <c r="O182" i="44"/>
  <c r="N182" i="37" s="1"/>
  <c r="O181" i="44"/>
  <c r="N181" i="37" s="1"/>
  <c r="O180" i="44"/>
  <c r="N180" i="37" s="1"/>
  <c r="O179" i="44"/>
  <c r="N179" i="37" s="1"/>
  <c r="O178" i="44"/>
  <c r="N178" i="37" s="1"/>
  <c r="O177" i="44"/>
  <c r="N177" i="37" s="1"/>
  <c r="N176" i="44"/>
  <c r="M176" i="44"/>
  <c r="L176" i="44"/>
  <c r="K176" i="44"/>
  <c r="J176" i="44"/>
  <c r="I176" i="44"/>
  <c r="H176" i="44"/>
  <c r="G176" i="44"/>
  <c r="F176" i="44"/>
  <c r="E176" i="44"/>
  <c r="D176" i="44"/>
  <c r="C176" i="44"/>
  <c r="O175" i="44"/>
  <c r="N175" i="37" s="1"/>
  <c r="N174" i="44"/>
  <c r="M174" i="44"/>
  <c r="L174" i="44"/>
  <c r="K174" i="44"/>
  <c r="J174" i="44"/>
  <c r="I174" i="44"/>
  <c r="H174" i="44"/>
  <c r="G174" i="44"/>
  <c r="F174" i="44"/>
  <c r="E174" i="44"/>
  <c r="D174" i="44"/>
  <c r="C174" i="44"/>
  <c r="O173" i="44"/>
  <c r="N173" i="37" s="1"/>
  <c r="O172" i="44"/>
  <c r="N172" i="37" s="1"/>
  <c r="O171" i="44"/>
  <c r="N171" i="37" s="1"/>
  <c r="N170" i="44"/>
  <c r="M170" i="44"/>
  <c r="L170" i="44"/>
  <c r="K170" i="44"/>
  <c r="J170" i="44"/>
  <c r="I170" i="44"/>
  <c r="H170" i="44"/>
  <c r="G170" i="44"/>
  <c r="F170" i="44"/>
  <c r="E170" i="44"/>
  <c r="D170" i="44"/>
  <c r="C170" i="44"/>
  <c r="O169" i="44"/>
  <c r="N169" i="37" s="1"/>
  <c r="O168" i="44"/>
  <c r="N168" i="37" s="1"/>
  <c r="N167" i="44"/>
  <c r="M167" i="44"/>
  <c r="L167" i="44"/>
  <c r="K167" i="44"/>
  <c r="J167" i="44"/>
  <c r="I167" i="44"/>
  <c r="H167" i="44"/>
  <c r="G167" i="44"/>
  <c r="F167" i="44"/>
  <c r="E167" i="44"/>
  <c r="D167" i="44"/>
  <c r="C167" i="44"/>
  <c r="O166" i="44"/>
  <c r="N166" i="37" s="1"/>
  <c r="N165" i="44"/>
  <c r="M165" i="44"/>
  <c r="L165" i="44"/>
  <c r="K165" i="44"/>
  <c r="J165" i="44"/>
  <c r="I165" i="44"/>
  <c r="H165" i="44"/>
  <c r="G165" i="44"/>
  <c r="F165" i="44"/>
  <c r="E165" i="44"/>
  <c r="D165" i="44"/>
  <c r="C165" i="44"/>
  <c r="O164" i="44"/>
  <c r="N164" i="37" s="1"/>
  <c r="O163" i="44"/>
  <c r="N163" i="37" s="1"/>
  <c r="O162" i="44"/>
  <c r="N162" i="37" s="1"/>
  <c r="O161" i="44"/>
  <c r="N161" i="37" s="1"/>
  <c r="N160" i="44"/>
  <c r="M160" i="44"/>
  <c r="L160" i="44"/>
  <c r="K160" i="44"/>
  <c r="J160" i="44"/>
  <c r="I160" i="44"/>
  <c r="H160" i="44"/>
  <c r="G160" i="44"/>
  <c r="F160" i="44"/>
  <c r="E160" i="44"/>
  <c r="D160" i="44"/>
  <c r="C160" i="44"/>
  <c r="O159" i="44"/>
  <c r="N159" i="37" s="1"/>
  <c r="O158" i="44"/>
  <c r="N158" i="37" s="1"/>
  <c r="O157" i="44"/>
  <c r="N157" i="37" s="1"/>
  <c r="N156" i="44"/>
  <c r="M156" i="44"/>
  <c r="L156" i="44"/>
  <c r="K156" i="44"/>
  <c r="J156" i="44"/>
  <c r="I156" i="44"/>
  <c r="H156" i="44"/>
  <c r="G156" i="44"/>
  <c r="F156" i="44"/>
  <c r="E156" i="44"/>
  <c r="D156" i="44"/>
  <c r="C156" i="44"/>
  <c r="O154" i="44"/>
  <c r="N154" i="37" s="1"/>
  <c r="N153" i="44"/>
  <c r="M153" i="44"/>
  <c r="L153" i="44"/>
  <c r="K153" i="44"/>
  <c r="J153" i="44"/>
  <c r="I153" i="44"/>
  <c r="H153" i="44"/>
  <c r="G153" i="44"/>
  <c r="F153" i="44"/>
  <c r="E153" i="44"/>
  <c r="D153" i="44"/>
  <c r="C153" i="44"/>
  <c r="O151" i="44"/>
  <c r="N151" i="37" s="1"/>
  <c r="O150" i="44"/>
  <c r="N150" i="37" s="1"/>
  <c r="O149" i="44"/>
  <c r="N149" i="37" s="1"/>
  <c r="O148" i="44"/>
  <c r="N148" i="37" s="1"/>
  <c r="O147" i="44"/>
  <c r="N147" i="37" s="1"/>
  <c r="O146" i="44"/>
  <c r="N146" i="37" s="1"/>
  <c r="O145" i="44"/>
  <c r="N145" i="37" s="1"/>
  <c r="O144" i="44"/>
  <c r="N144" i="37" s="1"/>
  <c r="O143" i="44"/>
  <c r="N143" i="37" s="1"/>
  <c r="O142" i="44"/>
  <c r="N142" i="37" s="1"/>
  <c r="O141" i="44"/>
  <c r="N141" i="37" s="1"/>
  <c r="N140" i="44"/>
  <c r="M140" i="44"/>
  <c r="L140" i="44"/>
  <c r="K140" i="44"/>
  <c r="J140" i="44"/>
  <c r="I140" i="44"/>
  <c r="H140" i="44"/>
  <c r="G140" i="44"/>
  <c r="F140" i="44"/>
  <c r="E140" i="44"/>
  <c r="D140" i="44"/>
  <c r="C140" i="44"/>
  <c r="O139" i="44"/>
  <c r="N139" i="37" s="1"/>
  <c r="O138" i="44"/>
  <c r="N138" i="37" s="1"/>
  <c r="O137" i="44"/>
  <c r="N137" i="37" s="1"/>
  <c r="O136" i="44"/>
  <c r="N136" i="37" s="1"/>
  <c r="O135" i="44"/>
  <c r="N135" i="37" s="1"/>
  <c r="O134" i="44"/>
  <c r="N134" i="37" s="1"/>
  <c r="O133" i="44"/>
  <c r="N133" i="37" s="1"/>
  <c r="O132" i="44"/>
  <c r="N132" i="37" s="1"/>
  <c r="O131" i="44"/>
  <c r="N131" i="37" s="1"/>
  <c r="N130" i="44"/>
  <c r="M130" i="44"/>
  <c r="L130" i="44"/>
  <c r="K130" i="44"/>
  <c r="J130" i="44"/>
  <c r="I130" i="44"/>
  <c r="H130" i="44"/>
  <c r="G130" i="44"/>
  <c r="F130" i="44"/>
  <c r="E130" i="44"/>
  <c r="D130" i="44"/>
  <c r="C130" i="44"/>
  <c r="O129" i="44"/>
  <c r="N129" i="37" s="1"/>
  <c r="O128" i="44"/>
  <c r="N128" i="37" s="1"/>
  <c r="O127" i="44"/>
  <c r="N127" i="37" s="1"/>
  <c r="O126" i="44"/>
  <c r="N126" i="37" s="1"/>
  <c r="O125" i="44"/>
  <c r="N125" i="37" s="1"/>
  <c r="O124" i="44"/>
  <c r="N124" i="37" s="1"/>
  <c r="O123" i="44"/>
  <c r="N123" i="37" s="1"/>
  <c r="O122" i="44"/>
  <c r="N122" i="37" s="1"/>
  <c r="O121" i="44"/>
  <c r="N121" i="37" s="1"/>
  <c r="N120" i="44"/>
  <c r="M120" i="44"/>
  <c r="L120" i="44"/>
  <c r="K120" i="44"/>
  <c r="J120" i="44"/>
  <c r="I120" i="44"/>
  <c r="H120" i="44"/>
  <c r="G120" i="44"/>
  <c r="F120" i="44"/>
  <c r="E120" i="44"/>
  <c r="D120" i="44"/>
  <c r="C120" i="44"/>
  <c r="O119" i="44"/>
  <c r="N119" i="37" s="1"/>
  <c r="O118" i="44"/>
  <c r="N118" i="37" s="1"/>
  <c r="O117" i="44"/>
  <c r="N117" i="37" s="1"/>
  <c r="O116" i="44"/>
  <c r="N116" i="37" s="1"/>
  <c r="O115" i="44"/>
  <c r="N115" i="37" s="1"/>
  <c r="O114" i="44"/>
  <c r="N114" i="37" s="1"/>
  <c r="O113" i="44"/>
  <c r="N113" i="37" s="1"/>
  <c r="O112" i="44"/>
  <c r="N112" i="37" s="1"/>
  <c r="O111" i="44"/>
  <c r="N111" i="37" s="1"/>
  <c r="N110" i="44"/>
  <c r="M110" i="44"/>
  <c r="L110" i="44"/>
  <c r="K110" i="44"/>
  <c r="J110" i="44"/>
  <c r="I110" i="44"/>
  <c r="H110" i="44"/>
  <c r="G110" i="44"/>
  <c r="F110" i="44"/>
  <c r="E110" i="44"/>
  <c r="D110" i="44"/>
  <c r="C110" i="44"/>
  <c r="O108" i="44"/>
  <c r="N108" i="37" s="1"/>
  <c r="N107" i="44"/>
  <c r="M107" i="44"/>
  <c r="L107" i="44"/>
  <c r="K107" i="44"/>
  <c r="J107" i="44"/>
  <c r="I107" i="44"/>
  <c r="H107" i="44"/>
  <c r="G107" i="44"/>
  <c r="F107" i="44"/>
  <c r="E107" i="44"/>
  <c r="D107" i="44"/>
  <c r="C107" i="44"/>
  <c r="O106" i="44"/>
  <c r="N106" i="37" s="1"/>
  <c r="O105" i="44"/>
  <c r="N105" i="37" s="1"/>
  <c r="O104" i="44"/>
  <c r="N104" i="37" s="1"/>
  <c r="O103" i="44"/>
  <c r="N103" i="37" s="1"/>
  <c r="O102" i="44"/>
  <c r="N102" i="37" s="1"/>
  <c r="O101" i="44"/>
  <c r="N101" i="37" s="1"/>
  <c r="O100" i="44"/>
  <c r="N100" i="37" s="1"/>
  <c r="O99" i="44"/>
  <c r="N99" i="37" s="1"/>
  <c r="N98" i="44"/>
  <c r="M98" i="44"/>
  <c r="L98" i="44"/>
  <c r="K98" i="44"/>
  <c r="J98" i="44"/>
  <c r="I98" i="44"/>
  <c r="H98" i="44"/>
  <c r="G98" i="44"/>
  <c r="F98" i="44"/>
  <c r="E98" i="44"/>
  <c r="D98" i="44"/>
  <c r="C98" i="44"/>
  <c r="O98" i="44" s="1"/>
  <c r="N98" i="37" s="1"/>
  <c r="O97" i="44"/>
  <c r="N97" i="37" s="1"/>
  <c r="N96" i="44"/>
  <c r="M96" i="44"/>
  <c r="L96" i="44"/>
  <c r="K96" i="44"/>
  <c r="J96" i="44"/>
  <c r="I96" i="44"/>
  <c r="H96" i="44"/>
  <c r="G96" i="44"/>
  <c r="F96" i="44"/>
  <c r="E96" i="44"/>
  <c r="D96" i="44"/>
  <c r="C96" i="44"/>
  <c r="O95" i="44"/>
  <c r="N95" i="37" s="1"/>
  <c r="O94" i="44"/>
  <c r="N94" i="37" s="1"/>
  <c r="O93" i="44"/>
  <c r="N93" i="37" s="1"/>
  <c r="N92" i="44"/>
  <c r="M92" i="44"/>
  <c r="L92" i="44"/>
  <c r="K92" i="44"/>
  <c r="J92" i="44"/>
  <c r="I92" i="44"/>
  <c r="H92" i="44"/>
  <c r="G92" i="44"/>
  <c r="F92" i="44"/>
  <c r="E92" i="44"/>
  <c r="D92" i="44"/>
  <c r="C92" i="44"/>
  <c r="O91" i="44"/>
  <c r="N91" i="37" s="1"/>
  <c r="O90" i="44"/>
  <c r="N90" i="37" s="1"/>
  <c r="N89" i="44"/>
  <c r="M89" i="44"/>
  <c r="L89" i="44"/>
  <c r="K89" i="44"/>
  <c r="J89" i="44"/>
  <c r="I89" i="44"/>
  <c r="H89" i="44"/>
  <c r="G89" i="44"/>
  <c r="F89" i="44"/>
  <c r="E89" i="44"/>
  <c r="D89" i="44"/>
  <c r="C89" i="44"/>
  <c r="O88" i="44"/>
  <c r="N88" i="37" s="1"/>
  <c r="N87" i="44"/>
  <c r="M87" i="44"/>
  <c r="L87" i="44"/>
  <c r="K87" i="44"/>
  <c r="J87" i="44"/>
  <c r="I87" i="44"/>
  <c r="H87" i="44"/>
  <c r="G87" i="44"/>
  <c r="F87" i="44"/>
  <c r="E87" i="44"/>
  <c r="D87" i="44"/>
  <c r="C87" i="44"/>
  <c r="O86" i="44"/>
  <c r="N86" i="37" s="1"/>
  <c r="O85" i="44"/>
  <c r="N85" i="37" s="1"/>
  <c r="O84" i="44"/>
  <c r="N84" i="37" s="1"/>
  <c r="O83" i="44"/>
  <c r="N83" i="37" s="1"/>
  <c r="N82" i="44"/>
  <c r="M82" i="44"/>
  <c r="L82" i="44"/>
  <c r="K82" i="44"/>
  <c r="J82" i="44"/>
  <c r="I82" i="44"/>
  <c r="H82" i="44"/>
  <c r="G82" i="44"/>
  <c r="F82" i="44"/>
  <c r="E82" i="44"/>
  <c r="D82" i="44"/>
  <c r="C82" i="44"/>
  <c r="O81" i="44"/>
  <c r="N81" i="37" s="1"/>
  <c r="O80" i="44"/>
  <c r="N80" i="37" s="1"/>
  <c r="O79" i="44"/>
  <c r="N79" i="37" s="1"/>
  <c r="O78" i="44"/>
  <c r="N78" i="37" s="1"/>
  <c r="O77" i="44"/>
  <c r="N77" i="37" s="1"/>
  <c r="N76" i="44"/>
  <c r="M76" i="44"/>
  <c r="L76" i="44"/>
  <c r="K76" i="44"/>
  <c r="J76" i="44"/>
  <c r="I76" i="44"/>
  <c r="H76" i="44"/>
  <c r="G76" i="44"/>
  <c r="F76" i="44"/>
  <c r="E76" i="44"/>
  <c r="D76" i="44"/>
  <c r="C76" i="44"/>
  <c r="O74" i="44"/>
  <c r="N74" i="37" s="1"/>
  <c r="N73" i="44"/>
  <c r="M73" i="44"/>
  <c r="L73" i="44"/>
  <c r="K73" i="44"/>
  <c r="J73" i="44"/>
  <c r="I73" i="44"/>
  <c r="H73" i="44"/>
  <c r="G73" i="44"/>
  <c r="F73" i="44"/>
  <c r="E73" i="44"/>
  <c r="D73" i="44"/>
  <c r="C73" i="44"/>
  <c r="O72" i="44"/>
  <c r="N72" i="37" s="1"/>
  <c r="N71" i="44"/>
  <c r="M71" i="44"/>
  <c r="L71" i="44"/>
  <c r="K71" i="44"/>
  <c r="J71" i="44"/>
  <c r="I71" i="44"/>
  <c r="H71" i="44"/>
  <c r="G71" i="44"/>
  <c r="F71" i="44"/>
  <c r="E71" i="44"/>
  <c r="D71" i="44"/>
  <c r="C71" i="44"/>
  <c r="O69" i="44"/>
  <c r="N69" i="37" s="1"/>
  <c r="O68" i="44"/>
  <c r="N68" i="37" s="1"/>
  <c r="O67" i="44"/>
  <c r="N67" i="37" s="1"/>
  <c r="N66" i="44"/>
  <c r="M66" i="44"/>
  <c r="L66" i="44"/>
  <c r="K66" i="44"/>
  <c r="J66" i="44"/>
  <c r="I66" i="44"/>
  <c r="H66" i="44"/>
  <c r="G66" i="44"/>
  <c r="F66" i="44"/>
  <c r="E66" i="44"/>
  <c r="D66" i="44"/>
  <c r="C66" i="44"/>
  <c r="O65" i="44"/>
  <c r="N65" i="37" s="1"/>
  <c r="O64" i="44"/>
  <c r="N64" i="37" s="1"/>
  <c r="O63" i="44"/>
  <c r="N63" i="37" s="1"/>
  <c r="O62" i="44"/>
  <c r="N62" i="37" s="1"/>
  <c r="O61" i="44"/>
  <c r="N61" i="37" s="1"/>
  <c r="N60" i="44"/>
  <c r="M60" i="44"/>
  <c r="L60" i="44"/>
  <c r="K60" i="44"/>
  <c r="J60" i="44"/>
  <c r="I60" i="44"/>
  <c r="H60" i="44"/>
  <c r="G60" i="44"/>
  <c r="F60" i="44"/>
  <c r="E60" i="44"/>
  <c r="D60" i="44"/>
  <c r="C60" i="44"/>
  <c r="O59" i="44"/>
  <c r="N59" i="37" s="1"/>
  <c r="O58" i="44"/>
  <c r="N58" i="37" s="1"/>
  <c r="N57" i="44"/>
  <c r="M57" i="44"/>
  <c r="L57" i="44"/>
  <c r="K57" i="44"/>
  <c r="J57" i="44"/>
  <c r="I57" i="44"/>
  <c r="H57" i="44"/>
  <c r="G57" i="44"/>
  <c r="F57" i="44"/>
  <c r="E57" i="44"/>
  <c r="D57" i="44"/>
  <c r="C57" i="44"/>
  <c r="O56" i="44"/>
  <c r="N56" i="37" s="1"/>
  <c r="O55" i="44"/>
  <c r="N55" i="37" s="1"/>
  <c r="O54" i="44"/>
  <c r="N54" i="37" s="1"/>
  <c r="O53" i="44"/>
  <c r="N53" i="37" s="1"/>
  <c r="O52" i="44"/>
  <c r="N52" i="37" s="1"/>
  <c r="O51" i="44"/>
  <c r="N51" i="37" s="1"/>
  <c r="O50" i="44"/>
  <c r="N50" i="37" s="1"/>
  <c r="N49" i="44"/>
  <c r="M49" i="44"/>
  <c r="L49" i="44"/>
  <c r="K49" i="44"/>
  <c r="J49" i="44"/>
  <c r="I49" i="44"/>
  <c r="H49" i="44"/>
  <c r="G49" i="44"/>
  <c r="F49" i="44"/>
  <c r="E49" i="44"/>
  <c r="D49" i="44"/>
  <c r="C49" i="44"/>
  <c r="O48" i="44"/>
  <c r="N48" i="37" s="1"/>
  <c r="O47" i="44"/>
  <c r="N47" i="37" s="1"/>
  <c r="O46" i="44"/>
  <c r="N46" i="37" s="1"/>
  <c r="O45" i="44"/>
  <c r="N45" i="37" s="1"/>
  <c r="O44" i="44"/>
  <c r="N44" i="37" s="1"/>
  <c r="O43" i="44"/>
  <c r="N43" i="37" s="1"/>
  <c r="O42" i="44"/>
  <c r="N42" i="37" s="1"/>
  <c r="O41" i="44"/>
  <c r="N41" i="37" s="1"/>
  <c r="O40" i="44"/>
  <c r="N40" i="37" s="1"/>
  <c r="N39" i="44"/>
  <c r="M39" i="44"/>
  <c r="L39" i="44"/>
  <c r="K39" i="44"/>
  <c r="J39" i="44"/>
  <c r="I39" i="44"/>
  <c r="H39" i="44"/>
  <c r="G39" i="44"/>
  <c r="F39" i="44"/>
  <c r="E39" i="44"/>
  <c r="D39" i="44"/>
  <c r="C39" i="44"/>
  <c r="O38" i="44"/>
  <c r="N38" i="37" s="1"/>
  <c r="O37" i="44"/>
  <c r="N37" i="37" s="1"/>
  <c r="O36" i="44"/>
  <c r="N36" i="37" s="1"/>
  <c r="O35" i="44"/>
  <c r="N35" i="37" s="1"/>
  <c r="O34" i="44"/>
  <c r="N34" i="37" s="1"/>
  <c r="O33" i="44"/>
  <c r="N33" i="37" s="1"/>
  <c r="O32" i="44"/>
  <c r="N32" i="37" s="1"/>
  <c r="O31" i="44"/>
  <c r="N31" i="37" s="1"/>
  <c r="O30" i="44"/>
  <c r="N30" i="37" s="1"/>
  <c r="N29" i="44"/>
  <c r="M29" i="44"/>
  <c r="L29" i="44"/>
  <c r="K29" i="44"/>
  <c r="J29" i="44"/>
  <c r="I29" i="44"/>
  <c r="H29" i="44"/>
  <c r="G29" i="44"/>
  <c r="F29" i="44"/>
  <c r="E29" i="44"/>
  <c r="D29" i="44"/>
  <c r="C29" i="44"/>
  <c r="O28" i="44"/>
  <c r="N28" i="37" s="1"/>
  <c r="O27" i="44"/>
  <c r="N27" i="37" s="1"/>
  <c r="O26" i="44"/>
  <c r="N26" i="37" s="1"/>
  <c r="N25" i="44"/>
  <c r="M25" i="44"/>
  <c r="L25" i="44"/>
  <c r="K25" i="44"/>
  <c r="J25" i="44"/>
  <c r="I25" i="44"/>
  <c r="H25" i="44"/>
  <c r="G25" i="44"/>
  <c r="F25" i="44"/>
  <c r="E25" i="44"/>
  <c r="D25" i="44"/>
  <c r="C25" i="44"/>
  <c r="O24" i="44"/>
  <c r="N24" i="37" s="1"/>
  <c r="O23" i="44"/>
  <c r="N23" i="37" s="1"/>
  <c r="O22" i="44"/>
  <c r="N22" i="37" s="1"/>
  <c r="O21" i="44"/>
  <c r="N21" i="37" s="1"/>
  <c r="O20" i="44"/>
  <c r="N20" i="37" s="1"/>
  <c r="O19" i="44"/>
  <c r="N19" i="37" s="1"/>
  <c r="O18" i="44"/>
  <c r="N18" i="37" s="1"/>
  <c r="O17" i="44"/>
  <c r="N17" i="37" s="1"/>
  <c r="N16" i="44"/>
  <c r="M16" i="44"/>
  <c r="L16" i="44"/>
  <c r="K16" i="44"/>
  <c r="J16" i="44"/>
  <c r="I16" i="44"/>
  <c r="H16" i="44"/>
  <c r="G16" i="44"/>
  <c r="F16" i="44"/>
  <c r="E16" i="44"/>
  <c r="D16" i="44"/>
  <c r="C16" i="44"/>
  <c r="O267" i="43"/>
  <c r="L267" i="37" s="1"/>
  <c r="N266" i="43"/>
  <c r="M266" i="43"/>
  <c r="L266" i="43"/>
  <c r="K266" i="43"/>
  <c r="J266" i="43"/>
  <c r="I266" i="43"/>
  <c r="H266" i="43"/>
  <c r="G266" i="43"/>
  <c r="F266" i="43"/>
  <c r="E266" i="43"/>
  <c r="D266" i="43"/>
  <c r="C266" i="43"/>
  <c r="O265" i="43"/>
  <c r="L265" i="37" s="1"/>
  <c r="O264" i="43"/>
  <c r="L264" i="37" s="1"/>
  <c r="O263" i="43"/>
  <c r="L263" i="37" s="1"/>
  <c r="N262" i="43"/>
  <c r="M262" i="43"/>
  <c r="L262" i="43"/>
  <c r="K262" i="43"/>
  <c r="J262" i="43"/>
  <c r="I262" i="43"/>
  <c r="H262" i="43"/>
  <c r="G262" i="43"/>
  <c r="F262" i="43"/>
  <c r="E262" i="43"/>
  <c r="D262" i="43"/>
  <c r="C262" i="43"/>
  <c r="O261" i="43"/>
  <c r="L261" i="37" s="1"/>
  <c r="O260" i="43"/>
  <c r="L260" i="37" s="1"/>
  <c r="O259" i="43"/>
  <c r="L259" i="37" s="1"/>
  <c r="O258" i="43"/>
  <c r="L258" i="37" s="1"/>
  <c r="N257" i="43"/>
  <c r="N256" i="43" s="1"/>
  <c r="N255" i="43" s="1"/>
  <c r="M257" i="43"/>
  <c r="M256" i="43" s="1"/>
  <c r="M255" i="43" s="1"/>
  <c r="M247" i="43" s="1"/>
  <c r="L257" i="43"/>
  <c r="L256" i="43" s="1"/>
  <c r="L255" i="43" s="1"/>
  <c r="K257" i="43"/>
  <c r="J257" i="43"/>
  <c r="I257" i="43"/>
  <c r="H257" i="43"/>
  <c r="G257" i="43"/>
  <c r="F257" i="43"/>
  <c r="E257" i="43"/>
  <c r="D257" i="43"/>
  <c r="C257" i="43"/>
  <c r="O254" i="43"/>
  <c r="L254" i="37" s="1"/>
  <c r="O253" i="43"/>
  <c r="L253" i="37" s="1"/>
  <c r="O252" i="43"/>
  <c r="L252" i="37" s="1"/>
  <c r="O251" i="43"/>
  <c r="L251" i="37" s="1"/>
  <c r="O250" i="43"/>
  <c r="L250" i="37" s="1"/>
  <c r="O249" i="43"/>
  <c r="L249" i="37" s="1"/>
  <c r="O248" i="43"/>
  <c r="L248" i="37" s="1"/>
  <c r="O246" i="43"/>
  <c r="L246" i="37" s="1"/>
  <c r="O245" i="43"/>
  <c r="L245" i="37" s="1"/>
  <c r="O244" i="43"/>
  <c r="L244" i="37" s="1"/>
  <c r="O243" i="43"/>
  <c r="L243" i="37" s="1"/>
  <c r="O242" i="43"/>
  <c r="L242" i="37" s="1"/>
  <c r="N241" i="43"/>
  <c r="M241" i="43"/>
  <c r="L241" i="43"/>
  <c r="K241" i="43"/>
  <c r="J241" i="43"/>
  <c r="I241" i="43"/>
  <c r="H241" i="43"/>
  <c r="G241" i="43"/>
  <c r="F241" i="43"/>
  <c r="E241" i="43"/>
  <c r="D241" i="43"/>
  <c r="C241" i="43"/>
  <c r="O240" i="43"/>
  <c r="L240" i="37" s="1"/>
  <c r="O239" i="43"/>
  <c r="L239" i="37" s="1"/>
  <c r="O238" i="43"/>
  <c r="L238" i="37" s="1"/>
  <c r="O237" i="43"/>
  <c r="L237" i="37" s="1"/>
  <c r="O236" i="43"/>
  <c r="L236" i="37" s="1"/>
  <c r="N235" i="43"/>
  <c r="M235" i="43"/>
  <c r="L235" i="43"/>
  <c r="K235" i="43"/>
  <c r="J235" i="43"/>
  <c r="I235" i="43"/>
  <c r="H235" i="43"/>
  <c r="G235" i="43"/>
  <c r="F235" i="43"/>
  <c r="E235" i="43"/>
  <c r="D235" i="43"/>
  <c r="C235" i="43"/>
  <c r="O234" i="43"/>
  <c r="L234" i="37" s="1"/>
  <c r="N233" i="43"/>
  <c r="M233" i="43"/>
  <c r="L233" i="43"/>
  <c r="K233" i="43"/>
  <c r="J233" i="43"/>
  <c r="I233" i="43"/>
  <c r="H233" i="43"/>
  <c r="G233" i="43"/>
  <c r="F233" i="43"/>
  <c r="E233" i="43"/>
  <c r="D233" i="43"/>
  <c r="C233" i="43"/>
  <c r="O232" i="43"/>
  <c r="L232" i="37" s="1"/>
  <c r="N231" i="43"/>
  <c r="M231" i="43"/>
  <c r="L231" i="43"/>
  <c r="K231" i="43"/>
  <c r="J231" i="43"/>
  <c r="I231" i="43"/>
  <c r="H231" i="43"/>
  <c r="G231" i="43"/>
  <c r="F231" i="43"/>
  <c r="E231" i="43"/>
  <c r="D231" i="43"/>
  <c r="C231" i="43"/>
  <c r="O230" i="43"/>
  <c r="L230" i="37" s="1"/>
  <c r="O229" i="43"/>
  <c r="L229" i="37" s="1"/>
  <c r="O228" i="43"/>
  <c r="L228" i="37" s="1"/>
  <c r="O227" i="43"/>
  <c r="L227" i="37" s="1"/>
  <c r="O226" i="43"/>
  <c r="L226" i="37" s="1"/>
  <c r="N225" i="43"/>
  <c r="M225" i="43"/>
  <c r="L225" i="43"/>
  <c r="K225" i="43"/>
  <c r="J225" i="43"/>
  <c r="I225" i="43"/>
  <c r="H225" i="43"/>
  <c r="G225" i="43"/>
  <c r="F225" i="43"/>
  <c r="E225" i="43"/>
  <c r="D225" i="43"/>
  <c r="C225" i="43"/>
  <c r="O224" i="43"/>
  <c r="L224" i="37" s="1"/>
  <c r="O223" i="43"/>
  <c r="L223" i="37" s="1"/>
  <c r="O222" i="43"/>
  <c r="L222" i="37" s="1"/>
  <c r="O221" i="43"/>
  <c r="L221" i="37" s="1"/>
  <c r="O220" i="43"/>
  <c r="L220" i="37" s="1"/>
  <c r="N219" i="43"/>
  <c r="M219" i="43"/>
  <c r="L219" i="43"/>
  <c r="K219" i="43"/>
  <c r="J219" i="43"/>
  <c r="I219" i="43"/>
  <c r="H219" i="43"/>
  <c r="G219" i="43"/>
  <c r="F219" i="43"/>
  <c r="E219" i="43"/>
  <c r="D219" i="43"/>
  <c r="C219" i="43"/>
  <c r="O218" i="43"/>
  <c r="L218" i="37" s="1"/>
  <c r="N217" i="43"/>
  <c r="M217" i="43"/>
  <c r="L217" i="43"/>
  <c r="K217" i="43"/>
  <c r="J217" i="43"/>
  <c r="I217" i="43"/>
  <c r="H217" i="43"/>
  <c r="G217" i="43"/>
  <c r="F217" i="43"/>
  <c r="E217" i="43"/>
  <c r="D217" i="43"/>
  <c r="C217" i="43"/>
  <c r="O216" i="43"/>
  <c r="L216" i="37" s="1"/>
  <c r="O215" i="43"/>
  <c r="L215" i="37" s="1"/>
  <c r="O214" i="43"/>
  <c r="L214" i="37" s="1"/>
  <c r="O213" i="43"/>
  <c r="L213" i="37" s="1"/>
  <c r="O212" i="43"/>
  <c r="L212" i="37" s="1"/>
  <c r="N211" i="43"/>
  <c r="M211" i="43"/>
  <c r="L211" i="43"/>
  <c r="K211" i="43"/>
  <c r="J211" i="43"/>
  <c r="I211" i="43"/>
  <c r="H211" i="43"/>
  <c r="G211" i="43"/>
  <c r="F211" i="43"/>
  <c r="E211" i="43"/>
  <c r="D211" i="43"/>
  <c r="C211" i="43"/>
  <c r="O210" i="43"/>
  <c r="L210" i="37" s="1"/>
  <c r="O209" i="43"/>
  <c r="L209" i="37" s="1"/>
  <c r="O208" i="43"/>
  <c r="L208" i="37" s="1"/>
  <c r="O207" i="43"/>
  <c r="L207" i="37" s="1"/>
  <c r="O206" i="43"/>
  <c r="L206" i="37" s="1"/>
  <c r="N205" i="43"/>
  <c r="M205" i="43"/>
  <c r="L205" i="43"/>
  <c r="K205" i="43"/>
  <c r="J205" i="43"/>
  <c r="I205" i="43"/>
  <c r="H205" i="43"/>
  <c r="G205" i="43"/>
  <c r="F205" i="43"/>
  <c r="E205" i="43"/>
  <c r="D205" i="43"/>
  <c r="C205" i="43"/>
  <c r="O204" i="43"/>
  <c r="L204" i="37" s="1"/>
  <c r="O203" i="43"/>
  <c r="L203" i="37" s="1"/>
  <c r="O202" i="43"/>
  <c r="L202" i="37" s="1"/>
  <c r="O201" i="43"/>
  <c r="L201" i="37" s="1"/>
  <c r="O200" i="43"/>
  <c r="L200" i="37" s="1"/>
  <c r="N199" i="43"/>
  <c r="M199" i="43"/>
  <c r="L199" i="43"/>
  <c r="K199" i="43"/>
  <c r="J199" i="43"/>
  <c r="I199" i="43"/>
  <c r="H199" i="43"/>
  <c r="G199" i="43"/>
  <c r="F199" i="43"/>
  <c r="E199" i="43"/>
  <c r="D199" i="43"/>
  <c r="C199" i="43"/>
  <c r="O197" i="43"/>
  <c r="L197" i="37" s="1"/>
  <c r="O196" i="43"/>
  <c r="L196" i="37" s="1"/>
  <c r="O195" i="43"/>
  <c r="L195" i="37" s="1"/>
  <c r="O194" i="43"/>
  <c r="L194" i="37" s="1"/>
  <c r="O193" i="43"/>
  <c r="L193" i="37" s="1"/>
  <c r="O192" i="43"/>
  <c r="L192" i="37" s="1"/>
  <c r="O191" i="43"/>
  <c r="L191" i="37" s="1"/>
  <c r="N190" i="43"/>
  <c r="M190" i="43"/>
  <c r="L190" i="43"/>
  <c r="K190" i="43"/>
  <c r="J190" i="43"/>
  <c r="I190" i="43"/>
  <c r="H190" i="43"/>
  <c r="G190" i="43"/>
  <c r="F190" i="43"/>
  <c r="E190" i="43"/>
  <c r="D190" i="43"/>
  <c r="C190" i="43"/>
  <c r="O189" i="43"/>
  <c r="L189" i="37" s="1"/>
  <c r="N188" i="43"/>
  <c r="M188" i="43"/>
  <c r="L188" i="43"/>
  <c r="K188" i="43"/>
  <c r="J188" i="43"/>
  <c r="I188" i="43"/>
  <c r="H188" i="43"/>
  <c r="G188" i="43"/>
  <c r="F188" i="43"/>
  <c r="E188" i="43"/>
  <c r="D188" i="43"/>
  <c r="C188" i="43"/>
  <c r="O187" i="43"/>
  <c r="L187" i="37" s="1"/>
  <c r="N186" i="43"/>
  <c r="M186" i="43"/>
  <c r="L186" i="43"/>
  <c r="K186" i="43"/>
  <c r="J186" i="43"/>
  <c r="I186" i="43"/>
  <c r="H186" i="43"/>
  <c r="G186" i="43"/>
  <c r="F186" i="43"/>
  <c r="E186" i="43"/>
  <c r="D186" i="43"/>
  <c r="C186" i="43"/>
  <c r="O185" i="43"/>
  <c r="L185" i="37" s="1"/>
  <c r="O184" i="43"/>
  <c r="L184" i="37" s="1"/>
  <c r="O183" i="43"/>
  <c r="L183" i="37" s="1"/>
  <c r="O182" i="43"/>
  <c r="L182" i="37" s="1"/>
  <c r="O181" i="43"/>
  <c r="L181" i="37" s="1"/>
  <c r="O180" i="43"/>
  <c r="L180" i="37" s="1"/>
  <c r="O179" i="43"/>
  <c r="L179" i="37" s="1"/>
  <c r="O178" i="43"/>
  <c r="L178" i="37" s="1"/>
  <c r="O177" i="43"/>
  <c r="L177" i="37" s="1"/>
  <c r="N176" i="43"/>
  <c r="M176" i="43"/>
  <c r="L176" i="43"/>
  <c r="K176" i="43"/>
  <c r="J176" i="43"/>
  <c r="I176" i="43"/>
  <c r="H176" i="43"/>
  <c r="G176" i="43"/>
  <c r="F176" i="43"/>
  <c r="E176" i="43"/>
  <c r="D176" i="43"/>
  <c r="C176" i="43"/>
  <c r="O175" i="43"/>
  <c r="L175" i="37" s="1"/>
  <c r="N174" i="43"/>
  <c r="M174" i="43"/>
  <c r="L174" i="43"/>
  <c r="K174" i="43"/>
  <c r="J174" i="43"/>
  <c r="I174" i="43"/>
  <c r="H174" i="43"/>
  <c r="G174" i="43"/>
  <c r="F174" i="43"/>
  <c r="E174" i="43"/>
  <c r="D174" i="43"/>
  <c r="C174" i="43"/>
  <c r="O173" i="43"/>
  <c r="L173" i="37" s="1"/>
  <c r="O172" i="43"/>
  <c r="L172" i="37" s="1"/>
  <c r="O171" i="43"/>
  <c r="L171" i="37" s="1"/>
  <c r="N170" i="43"/>
  <c r="M170" i="43"/>
  <c r="L170" i="43"/>
  <c r="K170" i="43"/>
  <c r="J170" i="43"/>
  <c r="I170" i="43"/>
  <c r="H170" i="43"/>
  <c r="G170" i="43"/>
  <c r="F170" i="43"/>
  <c r="E170" i="43"/>
  <c r="D170" i="43"/>
  <c r="C170" i="43"/>
  <c r="O169" i="43"/>
  <c r="L169" i="37" s="1"/>
  <c r="O168" i="43"/>
  <c r="L168" i="37" s="1"/>
  <c r="N167" i="43"/>
  <c r="M167" i="43"/>
  <c r="L167" i="43"/>
  <c r="K167" i="43"/>
  <c r="J167" i="43"/>
  <c r="I167" i="43"/>
  <c r="H167" i="43"/>
  <c r="G167" i="43"/>
  <c r="F167" i="43"/>
  <c r="E167" i="43"/>
  <c r="D167" i="43"/>
  <c r="C167" i="43"/>
  <c r="O166" i="43"/>
  <c r="L166" i="37" s="1"/>
  <c r="N165" i="43"/>
  <c r="M165" i="43"/>
  <c r="L165" i="43"/>
  <c r="K165" i="43"/>
  <c r="J165" i="43"/>
  <c r="I165" i="43"/>
  <c r="H165" i="43"/>
  <c r="G165" i="43"/>
  <c r="F165" i="43"/>
  <c r="E165" i="43"/>
  <c r="D165" i="43"/>
  <c r="C165" i="43"/>
  <c r="O164" i="43"/>
  <c r="L164" i="37" s="1"/>
  <c r="O163" i="43"/>
  <c r="L163" i="37" s="1"/>
  <c r="O162" i="43"/>
  <c r="L162" i="37" s="1"/>
  <c r="O161" i="43"/>
  <c r="L161" i="37" s="1"/>
  <c r="N160" i="43"/>
  <c r="M160" i="43"/>
  <c r="M155" i="43" s="1"/>
  <c r="L160" i="43"/>
  <c r="K160" i="43"/>
  <c r="J160" i="43"/>
  <c r="I160" i="43"/>
  <c r="H160" i="43"/>
  <c r="G160" i="43"/>
  <c r="F160" i="43"/>
  <c r="E160" i="43"/>
  <c r="D160" i="43"/>
  <c r="C160" i="43"/>
  <c r="O159" i="43"/>
  <c r="L159" i="37" s="1"/>
  <c r="O158" i="43"/>
  <c r="L158" i="37" s="1"/>
  <c r="O157" i="43"/>
  <c r="L157" i="37" s="1"/>
  <c r="N156" i="43"/>
  <c r="M156" i="43"/>
  <c r="L156" i="43"/>
  <c r="K156" i="43"/>
  <c r="J156" i="43"/>
  <c r="I156" i="43"/>
  <c r="H156" i="43"/>
  <c r="G156" i="43"/>
  <c r="F156" i="43"/>
  <c r="E156" i="43"/>
  <c r="D156" i="43"/>
  <c r="C156" i="43"/>
  <c r="O154" i="43"/>
  <c r="L154" i="37" s="1"/>
  <c r="N153" i="43"/>
  <c r="M153" i="43"/>
  <c r="L153" i="43"/>
  <c r="K153" i="43"/>
  <c r="J153" i="43"/>
  <c r="I153" i="43"/>
  <c r="H153" i="43"/>
  <c r="G153" i="43"/>
  <c r="F153" i="43"/>
  <c r="E153" i="43"/>
  <c r="D153" i="43"/>
  <c r="C153" i="43"/>
  <c r="O151" i="43"/>
  <c r="L151" i="37" s="1"/>
  <c r="O150" i="43"/>
  <c r="L150" i="37" s="1"/>
  <c r="O149" i="43"/>
  <c r="L149" i="37" s="1"/>
  <c r="O148" i="43"/>
  <c r="L148" i="37" s="1"/>
  <c r="O147" i="43"/>
  <c r="L147" i="37" s="1"/>
  <c r="O146" i="43"/>
  <c r="L146" i="37" s="1"/>
  <c r="O145" i="43"/>
  <c r="L145" i="37" s="1"/>
  <c r="O144" i="43"/>
  <c r="L144" i="37" s="1"/>
  <c r="O143" i="43"/>
  <c r="L143" i="37" s="1"/>
  <c r="O142" i="43"/>
  <c r="L142" i="37" s="1"/>
  <c r="O141" i="43"/>
  <c r="L141" i="37" s="1"/>
  <c r="N140" i="43"/>
  <c r="M140" i="43"/>
  <c r="L140" i="43"/>
  <c r="K140" i="43"/>
  <c r="J140" i="43"/>
  <c r="I140" i="43"/>
  <c r="H140" i="43"/>
  <c r="G140" i="43"/>
  <c r="F140" i="43"/>
  <c r="E140" i="43"/>
  <c r="D140" i="43"/>
  <c r="C140" i="43"/>
  <c r="O139" i="43"/>
  <c r="L139" i="37" s="1"/>
  <c r="O138" i="43"/>
  <c r="L138" i="37" s="1"/>
  <c r="O137" i="43"/>
  <c r="L137" i="37" s="1"/>
  <c r="O136" i="43"/>
  <c r="L136" i="37" s="1"/>
  <c r="O135" i="43"/>
  <c r="L135" i="37" s="1"/>
  <c r="O134" i="43"/>
  <c r="L134" i="37" s="1"/>
  <c r="O133" i="43"/>
  <c r="L133" i="37" s="1"/>
  <c r="O132" i="43"/>
  <c r="L132" i="37" s="1"/>
  <c r="O131" i="43"/>
  <c r="L131" i="37" s="1"/>
  <c r="N130" i="43"/>
  <c r="M130" i="43"/>
  <c r="L130" i="43"/>
  <c r="K130" i="43"/>
  <c r="J130" i="43"/>
  <c r="I130" i="43"/>
  <c r="H130" i="43"/>
  <c r="G130" i="43"/>
  <c r="F130" i="43"/>
  <c r="E130" i="43"/>
  <c r="D130" i="43"/>
  <c r="C130" i="43"/>
  <c r="O129" i="43"/>
  <c r="L129" i="37" s="1"/>
  <c r="O128" i="43"/>
  <c r="L128" i="37" s="1"/>
  <c r="O127" i="43"/>
  <c r="L127" i="37" s="1"/>
  <c r="O126" i="43"/>
  <c r="L126" i="37" s="1"/>
  <c r="O125" i="43"/>
  <c r="L125" i="37" s="1"/>
  <c r="O124" i="43"/>
  <c r="L124" i="37" s="1"/>
  <c r="O123" i="43"/>
  <c r="L123" i="37" s="1"/>
  <c r="O122" i="43"/>
  <c r="L122" i="37" s="1"/>
  <c r="O121" i="43"/>
  <c r="L121" i="37" s="1"/>
  <c r="N120" i="43"/>
  <c r="M120" i="43"/>
  <c r="L120" i="43"/>
  <c r="K120" i="43"/>
  <c r="J120" i="43"/>
  <c r="I120" i="43"/>
  <c r="H120" i="43"/>
  <c r="G120" i="43"/>
  <c r="F120" i="43"/>
  <c r="E120" i="43"/>
  <c r="D120" i="43"/>
  <c r="C120" i="43"/>
  <c r="O119" i="43"/>
  <c r="L119" i="37" s="1"/>
  <c r="O118" i="43"/>
  <c r="L118" i="37" s="1"/>
  <c r="O117" i="43"/>
  <c r="L117" i="37" s="1"/>
  <c r="O116" i="43"/>
  <c r="L116" i="37" s="1"/>
  <c r="O115" i="43"/>
  <c r="L115" i="37" s="1"/>
  <c r="O114" i="43"/>
  <c r="L114" i="37" s="1"/>
  <c r="O113" i="43"/>
  <c r="L113" i="37" s="1"/>
  <c r="O112" i="43"/>
  <c r="L112" i="37" s="1"/>
  <c r="O111" i="43"/>
  <c r="L111" i="37" s="1"/>
  <c r="N110" i="43"/>
  <c r="M110" i="43"/>
  <c r="L110" i="43"/>
  <c r="K110" i="43"/>
  <c r="J110" i="43"/>
  <c r="I110" i="43"/>
  <c r="H110" i="43"/>
  <c r="G110" i="43"/>
  <c r="F110" i="43"/>
  <c r="E110" i="43"/>
  <c r="D110" i="43"/>
  <c r="C110" i="43"/>
  <c r="O108" i="43"/>
  <c r="L108" i="37" s="1"/>
  <c r="N107" i="43"/>
  <c r="M107" i="43"/>
  <c r="L107" i="43"/>
  <c r="K107" i="43"/>
  <c r="J107" i="43"/>
  <c r="I107" i="43"/>
  <c r="H107" i="43"/>
  <c r="G107" i="43"/>
  <c r="F107" i="43"/>
  <c r="E107" i="43"/>
  <c r="D107" i="43"/>
  <c r="C107" i="43"/>
  <c r="O106" i="43"/>
  <c r="L106" i="37" s="1"/>
  <c r="O105" i="43"/>
  <c r="L105" i="37" s="1"/>
  <c r="O104" i="43"/>
  <c r="L104" i="37" s="1"/>
  <c r="O103" i="43"/>
  <c r="L103" i="37" s="1"/>
  <c r="O102" i="43"/>
  <c r="L102" i="37" s="1"/>
  <c r="O101" i="43"/>
  <c r="L101" i="37" s="1"/>
  <c r="O100" i="43"/>
  <c r="L100" i="37" s="1"/>
  <c r="O99" i="43"/>
  <c r="L99" i="37" s="1"/>
  <c r="N98" i="43"/>
  <c r="M98" i="43"/>
  <c r="L98" i="43"/>
  <c r="K98" i="43"/>
  <c r="J98" i="43"/>
  <c r="I98" i="43"/>
  <c r="H98" i="43"/>
  <c r="G98" i="43"/>
  <c r="F98" i="43"/>
  <c r="E98" i="43"/>
  <c r="D98" i="43"/>
  <c r="C98" i="43"/>
  <c r="O97" i="43"/>
  <c r="L97" i="37" s="1"/>
  <c r="N96" i="43"/>
  <c r="M96" i="43"/>
  <c r="L96" i="43"/>
  <c r="K96" i="43"/>
  <c r="J96" i="43"/>
  <c r="I96" i="43"/>
  <c r="H96" i="43"/>
  <c r="G96" i="43"/>
  <c r="F96" i="43"/>
  <c r="E96" i="43"/>
  <c r="D96" i="43"/>
  <c r="C96" i="43"/>
  <c r="O95" i="43"/>
  <c r="L95" i="37" s="1"/>
  <c r="O94" i="43"/>
  <c r="L94" i="37" s="1"/>
  <c r="O93" i="43"/>
  <c r="L93" i="37" s="1"/>
  <c r="N92" i="43"/>
  <c r="M92" i="43"/>
  <c r="L92" i="43"/>
  <c r="K92" i="43"/>
  <c r="J92" i="43"/>
  <c r="I92" i="43"/>
  <c r="H92" i="43"/>
  <c r="G92" i="43"/>
  <c r="F92" i="43"/>
  <c r="E92" i="43"/>
  <c r="D92" i="43"/>
  <c r="C92" i="43"/>
  <c r="O91" i="43"/>
  <c r="L91" i="37" s="1"/>
  <c r="O90" i="43"/>
  <c r="L90" i="37" s="1"/>
  <c r="N89" i="43"/>
  <c r="M89" i="43"/>
  <c r="L89" i="43"/>
  <c r="K89" i="43"/>
  <c r="J89" i="43"/>
  <c r="I89" i="43"/>
  <c r="H89" i="43"/>
  <c r="G89" i="43"/>
  <c r="F89" i="43"/>
  <c r="E89" i="43"/>
  <c r="D89" i="43"/>
  <c r="C89" i="43"/>
  <c r="O88" i="43"/>
  <c r="L88" i="37" s="1"/>
  <c r="N87" i="43"/>
  <c r="M87" i="43"/>
  <c r="L87" i="43"/>
  <c r="K87" i="43"/>
  <c r="J87" i="43"/>
  <c r="I87" i="43"/>
  <c r="H87" i="43"/>
  <c r="G87" i="43"/>
  <c r="F87" i="43"/>
  <c r="E87" i="43"/>
  <c r="D87" i="43"/>
  <c r="C87" i="43"/>
  <c r="O86" i="43"/>
  <c r="L86" i="37" s="1"/>
  <c r="O85" i="43"/>
  <c r="L85" i="37" s="1"/>
  <c r="O84" i="43"/>
  <c r="L84" i="37" s="1"/>
  <c r="O83" i="43"/>
  <c r="L83" i="37" s="1"/>
  <c r="N82" i="43"/>
  <c r="M82" i="43"/>
  <c r="L82" i="43"/>
  <c r="K82" i="43"/>
  <c r="J82" i="43"/>
  <c r="I82" i="43"/>
  <c r="H82" i="43"/>
  <c r="G82" i="43"/>
  <c r="F82" i="43"/>
  <c r="E82" i="43"/>
  <c r="D82" i="43"/>
  <c r="C82" i="43"/>
  <c r="O81" i="43"/>
  <c r="L81" i="37" s="1"/>
  <c r="O80" i="43"/>
  <c r="L80" i="37" s="1"/>
  <c r="O79" i="43"/>
  <c r="L79" i="37" s="1"/>
  <c r="O78" i="43"/>
  <c r="L78" i="37" s="1"/>
  <c r="O77" i="43"/>
  <c r="L77" i="37" s="1"/>
  <c r="N76" i="43"/>
  <c r="M76" i="43"/>
  <c r="L76" i="43"/>
  <c r="K76" i="43"/>
  <c r="J76" i="43"/>
  <c r="I76" i="43"/>
  <c r="H76" i="43"/>
  <c r="G76" i="43"/>
  <c r="F76" i="43"/>
  <c r="E76" i="43"/>
  <c r="D76" i="43"/>
  <c r="C76" i="43"/>
  <c r="O74" i="43"/>
  <c r="L74" i="37" s="1"/>
  <c r="N73" i="43"/>
  <c r="M73" i="43"/>
  <c r="L73" i="43"/>
  <c r="K73" i="43"/>
  <c r="J73" i="43"/>
  <c r="I73" i="43"/>
  <c r="H73" i="43"/>
  <c r="G73" i="43"/>
  <c r="F73" i="43"/>
  <c r="E73" i="43"/>
  <c r="D73" i="43"/>
  <c r="C73" i="43"/>
  <c r="O72" i="43"/>
  <c r="L72" i="37" s="1"/>
  <c r="N71" i="43"/>
  <c r="M71" i="43"/>
  <c r="L71" i="43"/>
  <c r="K71" i="43"/>
  <c r="J71" i="43"/>
  <c r="I71" i="43"/>
  <c r="H71" i="43"/>
  <c r="G71" i="43"/>
  <c r="F71" i="43"/>
  <c r="E71" i="43"/>
  <c r="D71" i="43"/>
  <c r="C71" i="43"/>
  <c r="O69" i="43"/>
  <c r="L69" i="37" s="1"/>
  <c r="O68" i="43"/>
  <c r="L68" i="37" s="1"/>
  <c r="O67" i="43"/>
  <c r="L67" i="37" s="1"/>
  <c r="N66" i="43"/>
  <c r="M66" i="43"/>
  <c r="L66" i="43"/>
  <c r="K66" i="43"/>
  <c r="J66" i="43"/>
  <c r="I66" i="43"/>
  <c r="H66" i="43"/>
  <c r="G66" i="43"/>
  <c r="F66" i="43"/>
  <c r="E66" i="43"/>
  <c r="D66" i="43"/>
  <c r="C66" i="43"/>
  <c r="O65" i="43"/>
  <c r="L65" i="37" s="1"/>
  <c r="O64" i="43"/>
  <c r="L64" i="37" s="1"/>
  <c r="O63" i="43"/>
  <c r="L63" i="37" s="1"/>
  <c r="O62" i="43"/>
  <c r="L62" i="37" s="1"/>
  <c r="O61" i="43"/>
  <c r="L61" i="37" s="1"/>
  <c r="N60" i="43"/>
  <c r="M60" i="43"/>
  <c r="L60" i="43"/>
  <c r="K60" i="43"/>
  <c r="J60" i="43"/>
  <c r="I60" i="43"/>
  <c r="H60" i="43"/>
  <c r="G60" i="43"/>
  <c r="F60" i="43"/>
  <c r="E60" i="43"/>
  <c r="D60" i="43"/>
  <c r="C60" i="43"/>
  <c r="O59" i="43"/>
  <c r="L59" i="37" s="1"/>
  <c r="O58" i="43"/>
  <c r="L58" i="37" s="1"/>
  <c r="N57" i="43"/>
  <c r="M57" i="43"/>
  <c r="L57" i="43"/>
  <c r="K57" i="43"/>
  <c r="J57" i="43"/>
  <c r="I57" i="43"/>
  <c r="H57" i="43"/>
  <c r="G57" i="43"/>
  <c r="F57" i="43"/>
  <c r="E57" i="43"/>
  <c r="D57" i="43"/>
  <c r="C57" i="43"/>
  <c r="O56" i="43"/>
  <c r="L56" i="37" s="1"/>
  <c r="O55" i="43"/>
  <c r="L55" i="37" s="1"/>
  <c r="O54" i="43"/>
  <c r="L54" i="37" s="1"/>
  <c r="O53" i="43"/>
  <c r="L53" i="37" s="1"/>
  <c r="O52" i="43"/>
  <c r="L52" i="37" s="1"/>
  <c r="O51" i="43"/>
  <c r="L51" i="37" s="1"/>
  <c r="O50" i="43"/>
  <c r="L50" i="37" s="1"/>
  <c r="N49" i="43"/>
  <c r="M49" i="43"/>
  <c r="L49" i="43"/>
  <c r="K49" i="43"/>
  <c r="J49" i="43"/>
  <c r="I49" i="43"/>
  <c r="H49" i="43"/>
  <c r="G49" i="43"/>
  <c r="F49" i="43"/>
  <c r="E49" i="43"/>
  <c r="D49" i="43"/>
  <c r="C49" i="43"/>
  <c r="O48" i="43"/>
  <c r="L48" i="37" s="1"/>
  <c r="O47" i="43"/>
  <c r="L47" i="37" s="1"/>
  <c r="O46" i="43"/>
  <c r="L46" i="37" s="1"/>
  <c r="O45" i="43"/>
  <c r="L45" i="37" s="1"/>
  <c r="O44" i="43"/>
  <c r="L44" i="37" s="1"/>
  <c r="O43" i="43"/>
  <c r="L43" i="37" s="1"/>
  <c r="O42" i="43"/>
  <c r="L42" i="37" s="1"/>
  <c r="O41" i="43"/>
  <c r="L41" i="37" s="1"/>
  <c r="O40" i="43"/>
  <c r="L40" i="37" s="1"/>
  <c r="N39" i="43"/>
  <c r="M39" i="43"/>
  <c r="L39" i="43"/>
  <c r="K39" i="43"/>
  <c r="J39" i="43"/>
  <c r="I39" i="43"/>
  <c r="H39" i="43"/>
  <c r="G39" i="43"/>
  <c r="F39" i="43"/>
  <c r="E39" i="43"/>
  <c r="D39" i="43"/>
  <c r="C39" i="43"/>
  <c r="O38" i="43"/>
  <c r="L38" i="37" s="1"/>
  <c r="O37" i="43"/>
  <c r="L37" i="37" s="1"/>
  <c r="O36" i="43"/>
  <c r="L36" i="37" s="1"/>
  <c r="O35" i="43"/>
  <c r="L35" i="37" s="1"/>
  <c r="O34" i="43"/>
  <c r="L34" i="37" s="1"/>
  <c r="O33" i="43"/>
  <c r="L33" i="37" s="1"/>
  <c r="O32" i="43"/>
  <c r="L32" i="37" s="1"/>
  <c r="O31" i="43"/>
  <c r="L31" i="37" s="1"/>
  <c r="O30" i="43"/>
  <c r="L30" i="37" s="1"/>
  <c r="N29" i="43"/>
  <c r="M29" i="43"/>
  <c r="L29" i="43"/>
  <c r="K29" i="43"/>
  <c r="J29" i="43"/>
  <c r="I29" i="43"/>
  <c r="H29" i="43"/>
  <c r="G29" i="43"/>
  <c r="F29" i="43"/>
  <c r="E29" i="43"/>
  <c r="D29" i="43"/>
  <c r="C29" i="43"/>
  <c r="O28" i="43"/>
  <c r="L28" i="37" s="1"/>
  <c r="O27" i="43"/>
  <c r="L27" i="37" s="1"/>
  <c r="O26" i="43"/>
  <c r="L26" i="37" s="1"/>
  <c r="N25" i="43"/>
  <c r="M25" i="43"/>
  <c r="L25" i="43"/>
  <c r="K25" i="43"/>
  <c r="J25" i="43"/>
  <c r="I25" i="43"/>
  <c r="H25" i="43"/>
  <c r="G25" i="43"/>
  <c r="F25" i="43"/>
  <c r="E25" i="43"/>
  <c r="D25" i="43"/>
  <c r="C25" i="43"/>
  <c r="O24" i="43"/>
  <c r="L24" i="37" s="1"/>
  <c r="O23" i="43"/>
  <c r="L23" i="37" s="1"/>
  <c r="O22" i="43"/>
  <c r="L22" i="37" s="1"/>
  <c r="O21" i="43"/>
  <c r="L21" i="37" s="1"/>
  <c r="O20" i="43"/>
  <c r="L20" i="37" s="1"/>
  <c r="O19" i="43"/>
  <c r="L19" i="37" s="1"/>
  <c r="O18" i="43"/>
  <c r="L18" i="37" s="1"/>
  <c r="O17" i="43"/>
  <c r="L17" i="37" s="1"/>
  <c r="N16" i="43"/>
  <c r="M16" i="43"/>
  <c r="L16" i="43"/>
  <c r="K16" i="43"/>
  <c r="J16" i="43"/>
  <c r="I16" i="43"/>
  <c r="H16" i="43"/>
  <c r="G16" i="43"/>
  <c r="F16" i="43"/>
  <c r="E16" i="43"/>
  <c r="D16" i="43"/>
  <c r="C16" i="43"/>
  <c r="J247" i="54"/>
  <c r="G247" i="54"/>
  <c r="O266" i="54"/>
  <c r="G266" i="37" s="1"/>
  <c r="C155" i="54"/>
  <c r="J256" i="50"/>
  <c r="J255" i="50" s="1"/>
  <c r="O176" i="53"/>
  <c r="Q176" i="37" s="1"/>
  <c r="M198" i="53"/>
  <c r="O29" i="46"/>
  <c r="F29" i="37" s="1"/>
  <c r="D25" i="41"/>
  <c r="E25" i="41"/>
  <c r="F25" i="41"/>
  <c r="G25" i="41"/>
  <c r="H25" i="41"/>
  <c r="I25" i="41"/>
  <c r="J25" i="41"/>
  <c r="K25" i="41"/>
  <c r="L25" i="41"/>
  <c r="M25" i="41"/>
  <c r="N25" i="41"/>
  <c r="O267" i="41"/>
  <c r="J267" i="37" s="1"/>
  <c r="N266" i="41"/>
  <c r="M266" i="41"/>
  <c r="L266" i="41"/>
  <c r="K266" i="41"/>
  <c r="J266" i="41"/>
  <c r="I266" i="41"/>
  <c r="H266" i="41"/>
  <c r="G266" i="41"/>
  <c r="F266" i="41"/>
  <c r="E266" i="41"/>
  <c r="D266" i="41"/>
  <c r="C266" i="41"/>
  <c r="O265" i="41"/>
  <c r="J265" i="37" s="1"/>
  <c r="O264" i="41"/>
  <c r="J264" i="37" s="1"/>
  <c r="O263" i="41"/>
  <c r="J263" i="37" s="1"/>
  <c r="N262" i="41"/>
  <c r="M262" i="41"/>
  <c r="L262" i="41"/>
  <c r="K262" i="41"/>
  <c r="J262" i="41"/>
  <c r="I262" i="41"/>
  <c r="H262" i="41"/>
  <c r="G262" i="41"/>
  <c r="F262" i="41"/>
  <c r="E262" i="41"/>
  <c r="D262" i="41"/>
  <c r="C262" i="41"/>
  <c r="O261" i="41"/>
  <c r="J261" i="37" s="1"/>
  <c r="O260" i="41"/>
  <c r="J260" i="37" s="1"/>
  <c r="O259" i="41"/>
  <c r="J259" i="37" s="1"/>
  <c r="O258" i="41"/>
  <c r="J258" i="37" s="1"/>
  <c r="N257" i="41"/>
  <c r="N256" i="41" s="1"/>
  <c r="N255" i="41" s="1"/>
  <c r="M257" i="41"/>
  <c r="L257" i="41"/>
  <c r="K257" i="41"/>
  <c r="J257" i="41"/>
  <c r="I257" i="41"/>
  <c r="H257" i="41"/>
  <c r="G257" i="41"/>
  <c r="F257" i="41"/>
  <c r="F256" i="41" s="1"/>
  <c r="F255" i="41" s="1"/>
  <c r="E257" i="41"/>
  <c r="D257" i="41"/>
  <c r="C257" i="41"/>
  <c r="O254" i="41"/>
  <c r="J254" i="37" s="1"/>
  <c r="O253" i="41"/>
  <c r="J253" i="37" s="1"/>
  <c r="O252" i="41"/>
  <c r="J252" i="37" s="1"/>
  <c r="O251" i="41"/>
  <c r="J251" i="37" s="1"/>
  <c r="O250" i="41"/>
  <c r="J250" i="37" s="1"/>
  <c r="O249" i="41"/>
  <c r="J249" i="37" s="1"/>
  <c r="O248" i="41"/>
  <c r="J248" i="37" s="1"/>
  <c r="O246" i="41"/>
  <c r="J246" i="37" s="1"/>
  <c r="O245" i="41"/>
  <c r="J245" i="37" s="1"/>
  <c r="O244" i="41"/>
  <c r="J244" i="37" s="1"/>
  <c r="O243" i="41"/>
  <c r="J243" i="37" s="1"/>
  <c r="O242" i="41"/>
  <c r="J242" i="37" s="1"/>
  <c r="N241" i="41"/>
  <c r="M241" i="41"/>
  <c r="L241" i="41"/>
  <c r="K241" i="41"/>
  <c r="J241" i="41"/>
  <c r="I241" i="41"/>
  <c r="H241" i="41"/>
  <c r="G241" i="41"/>
  <c r="F241" i="41"/>
  <c r="E241" i="41"/>
  <c r="D241" i="41"/>
  <c r="C241" i="41"/>
  <c r="O240" i="41"/>
  <c r="J240" i="37" s="1"/>
  <c r="O239" i="41"/>
  <c r="J239" i="37" s="1"/>
  <c r="O238" i="41"/>
  <c r="J238" i="37" s="1"/>
  <c r="O237" i="41"/>
  <c r="J237" i="37" s="1"/>
  <c r="O236" i="41"/>
  <c r="J236" i="37" s="1"/>
  <c r="N235" i="41"/>
  <c r="M235" i="41"/>
  <c r="L235" i="41"/>
  <c r="K235" i="41"/>
  <c r="J235" i="41"/>
  <c r="I235" i="41"/>
  <c r="H235" i="41"/>
  <c r="G235" i="41"/>
  <c r="F235" i="41"/>
  <c r="E235" i="41"/>
  <c r="D235" i="41"/>
  <c r="C235" i="41"/>
  <c r="O234" i="41"/>
  <c r="J234" i="37" s="1"/>
  <c r="N233" i="41"/>
  <c r="M233" i="41"/>
  <c r="L233" i="41"/>
  <c r="K233" i="41"/>
  <c r="J233" i="41"/>
  <c r="I233" i="41"/>
  <c r="H233" i="41"/>
  <c r="G233" i="41"/>
  <c r="F233" i="41"/>
  <c r="E233" i="41"/>
  <c r="D233" i="41"/>
  <c r="C233" i="41"/>
  <c r="O232" i="41"/>
  <c r="J232" i="37" s="1"/>
  <c r="N231" i="41"/>
  <c r="M231" i="41"/>
  <c r="L231" i="41"/>
  <c r="K231" i="41"/>
  <c r="J231" i="41"/>
  <c r="I231" i="41"/>
  <c r="H231" i="41"/>
  <c r="G231" i="41"/>
  <c r="F231" i="41"/>
  <c r="E231" i="41"/>
  <c r="D231" i="41"/>
  <c r="C231" i="41"/>
  <c r="O230" i="41"/>
  <c r="J230" i="37" s="1"/>
  <c r="O229" i="41"/>
  <c r="J229" i="37" s="1"/>
  <c r="O228" i="41"/>
  <c r="J228" i="37" s="1"/>
  <c r="O227" i="41"/>
  <c r="J227" i="37" s="1"/>
  <c r="O226" i="41"/>
  <c r="J226" i="37" s="1"/>
  <c r="N225" i="41"/>
  <c r="M225" i="41"/>
  <c r="L225" i="41"/>
  <c r="K225" i="41"/>
  <c r="J225" i="41"/>
  <c r="I225" i="41"/>
  <c r="H225" i="41"/>
  <c r="G225" i="41"/>
  <c r="F225" i="41"/>
  <c r="E225" i="41"/>
  <c r="D225" i="41"/>
  <c r="C225" i="41"/>
  <c r="O224" i="41"/>
  <c r="J224" i="37" s="1"/>
  <c r="O223" i="41"/>
  <c r="J223" i="37" s="1"/>
  <c r="O222" i="41"/>
  <c r="J222" i="37" s="1"/>
  <c r="O221" i="41"/>
  <c r="J221" i="37" s="1"/>
  <c r="O220" i="41"/>
  <c r="J220" i="37" s="1"/>
  <c r="N219" i="41"/>
  <c r="M219" i="41"/>
  <c r="L219" i="41"/>
  <c r="K219" i="41"/>
  <c r="J219" i="41"/>
  <c r="I219" i="41"/>
  <c r="H219" i="41"/>
  <c r="G219" i="41"/>
  <c r="F219" i="41"/>
  <c r="E219" i="41"/>
  <c r="D219" i="41"/>
  <c r="C219" i="41"/>
  <c r="O218" i="41"/>
  <c r="J218" i="37" s="1"/>
  <c r="N217" i="41"/>
  <c r="M217" i="41"/>
  <c r="L217" i="41"/>
  <c r="K217" i="41"/>
  <c r="J217" i="41"/>
  <c r="I217" i="41"/>
  <c r="H217" i="41"/>
  <c r="G217" i="41"/>
  <c r="F217" i="41"/>
  <c r="E217" i="41"/>
  <c r="D217" i="41"/>
  <c r="C217" i="41"/>
  <c r="O216" i="41"/>
  <c r="J216" i="37" s="1"/>
  <c r="O215" i="41"/>
  <c r="J215" i="37" s="1"/>
  <c r="O214" i="41"/>
  <c r="J214" i="37" s="1"/>
  <c r="O213" i="41"/>
  <c r="J213" i="37" s="1"/>
  <c r="O212" i="41"/>
  <c r="J212" i="37" s="1"/>
  <c r="N211" i="41"/>
  <c r="M211" i="41"/>
  <c r="L211" i="41"/>
  <c r="K211" i="41"/>
  <c r="J211" i="41"/>
  <c r="I211" i="41"/>
  <c r="H211" i="41"/>
  <c r="G211" i="41"/>
  <c r="F211" i="41"/>
  <c r="E211" i="41"/>
  <c r="D211" i="41"/>
  <c r="C211" i="41"/>
  <c r="O210" i="41"/>
  <c r="J210" i="37" s="1"/>
  <c r="O209" i="41"/>
  <c r="J209" i="37" s="1"/>
  <c r="O208" i="41"/>
  <c r="J208" i="37" s="1"/>
  <c r="O207" i="41"/>
  <c r="J207" i="37" s="1"/>
  <c r="O206" i="41"/>
  <c r="J206" i="37" s="1"/>
  <c r="N205" i="41"/>
  <c r="M205" i="41"/>
  <c r="L205" i="41"/>
  <c r="K205" i="41"/>
  <c r="J205" i="41"/>
  <c r="I205" i="41"/>
  <c r="H205" i="41"/>
  <c r="G205" i="41"/>
  <c r="F205" i="41"/>
  <c r="E205" i="41"/>
  <c r="D205" i="41"/>
  <c r="C205" i="41"/>
  <c r="O204" i="41"/>
  <c r="J204" i="37" s="1"/>
  <c r="O203" i="41"/>
  <c r="J203" i="37" s="1"/>
  <c r="O202" i="41"/>
  <c r="J202" i="37" s="1"/>
  <c r="O201" i="41"/>
  <c r="J201" i="37" s="1"/>
  <c r="O200" i="41"/>
  <c r="J200" i="37" s="1"/>
  <c r="N199" i="41"/>
  <c r="M199" i="41"/>
  <c r="L199" i="41"/>
  <c r="K199" i="41"/>
  <c r="J199" i="41"/>
  <c r="I199" i="41"/>
  <c r="H199" i="41"/>
  <c r="G199" i="41"/>
  <c r="F199" i="41"/>
  <c r="E199" i="41"/>
  <c r="D199" i="41"/>
  <c r="C199" i="41"/>
  <c r="O197" i="41"/>
  <c r="J197" i="37" s="1"/>
  <c r="O196" i="41"/>
  <c r="J196" i="37" s="1"/>
  <c r="O195" i="41"/>
  <c r="J195" i="37" s="1"/>
  <c r="O194" i="41"/>
  <c r="J194" i="37" s="1"/>
  <c r="O193" i="41"/>
  <c r="J193" i="37" s="1"/>
  <c r="O192" i="41"/>
  <c r="J192" i="37" s="1"/>
  <c r="O191" i="41"/>
  <c r="J191" i="37" s="1"/>
  <c r="N190" i="41"/>
  <c r="M190" i="41"/>
  <c r="L190" i="41"/>
  <c r="K190" i="41"/>
  <c r="J190" i="41"/>
  <c r="I190" i="41"/>
  <c r="H190" i="41"/>
  <c r="G190" i="41"/>
  <c r="F190" i="41"/>
  <c r="E190" i="41"/>
  <c r="D190" i="41"/>
  <c r="C190" i="41"/>
  <c r="O189" i="41"/>
  <c r="J189" i="37" s="1"/>
  <c r="N188" i="41"/>
  <c r="M188" i="41"/>
  <c r="L188" i="41"/>
  <c r="K188" i="41"/>
  <c r="J188" i="41"/>
  <c r="I188" i="41"/>
  <c r="H188" i="41"/>
  <c r="G188" i="41"/>
  <c r="F188" i="41"/>
  <c r="E188" i="41"/>
  <c r="D188" i="41"/>
  <c r="C188" i="41"/>
  <c r="O187" i="41"/>
  <c r="J187" i="37" s="1"/>
  <c r="N186" i="41"/>
  <c r="M186" i="41"/>
  <c r="L186" i="41"/>
  <c r="K186" i="41"/>
  <c r="J186" i="41"/>
  <c r="I186" i="41"/>
  <c r="H186" i="41"/>
  <c r="G186" i="41"/>
  <c r="F186" i="41"/>
  <c r="E186" i="41"/>
  <c r="D186" i="41"/>
  <c r="C186" i="41"/>
  <c r="O185" i="41"/>
  <c r="J185" i="37" s="1"/>
  <c r="O184" i="41"/>
  <c r="J184" i="37" s="1"/>
  <c r="O183" i="41"/>
  <c r="J183" i="37" s="1"/>
  <c r="O182" i="41"/>
  <c r="J182" i="37" s="1"/>
  <c r="O181" i="41"/>
  <c r="J181" i="37" s="1"/>
  <c r="O180" i="41"/>
  <c r="J180" i="37" s="1"/>
  <c r="O179" i="41"/>
  <c r="J179" i="37" s="1"/>
  <c r="O178" i="41"/>
  <c r="J178" i="37" s="1"/>
  <c r="O177" i="41"/>
  <c r="J177" i="37" s="1"/>
  <c r="N176" i="41"/>
  <c r="M176" i="41"/>
  <c r="L176" i="41"/>
  <c r="K176" i="41"/>
  <c r="J176" i="41"/>
  <c r="I176" i="41"/>
  <c r="H176" i="41"/>
  <c r="G176" i="41"/>
  <c r="F176" i="41"/>
  <c r="E176" i="41"/>
  <c r="D176" i="41"/>
  <c r="C176" i="41"/>
  <c r="O175" i="41"/>
  <c r="J175" i="37" s="1"/>
  <c r="N174" i="41"/>
  <c r="M174" i="41"/>
  <c r="L174" i="41"/>
  <c r="K174" i="41"/>
  <c r="J174" i="41"/>
  <c r="I174" i="41"/>
  <c r="H174" i="41"/>
  <c r="G174" i="41"/>
  <c r="F174" i="41"/>
  <c r="E174" i="41"/>
  <c r="D174" i="41"/>
  <c r="C174" i="41"/>
  <c r="O173" i="41"/>
  <c r="J173" i="37" s="1"/>
  <c r="O172" i="41"/>
  <c r="J172" i="37" s="1"/>
  <c r="O171" i="41"/>
  <c r="J171" i="37" s="1"/>
  <c r="N170" i="41"/>
  <c r="M170" i="41"/>
  <c r="L170" i="41"/>
  <c r="K170" i="41"/>
  <c r="J170" i="41"/>
  <c r="I170" i="41"/>
  <c r="H170" i="41"/>
  <c r="G170" i="41"/>
  <c r="F170" i="41"/>
  <c r="E170" i="41"/>
  <c r="D170" i="41"/>
  <c r="C170" i="41"/>
  <c r="O169" i="41"/>
  <c r="J169" i="37" s="1"/>
  <c r="O168" i="41"/>
  <c r="J168" i="37" s="1"/>
  <c r="N167" i="41"/>
  <c r="M167" i="41"/>
  <c r="L167" i="41"/>
  <c r="K167" i="41"/>
  <c r="J167" i="41"/>
  <c r="I167" i="41"/>
  <c r="H167" i="41"/>
  <c r="G167" i="41"/>
  <c r="F167" i="41"/>
  <c r="E167" i="41"/>
  <c r="D167" i="41"/>
  <c r="C167" i="41"/>
  <c r="O166" i="41"/>
  <c r="J166" i="37" s="1"/>
  <c r="N165" i="41"/>
  <c r="M165" i="41"/>
  <c r="L165" i="41"/>
  <c r="K165" i="41"/>
  <c r="J165" i="41"/>
  <c r="I165" i="41"/>
  <c r="H165" i="41"/>
  <c r="G165" i="41"/>
  <c r="F165" i="41"/>
  <c r="E165" i="41"/>
  <c r="D165" i="41"/>
  <c r="C165" i="41"/>
  <c r="O164" i="41"/>
  <c r="J164" i="37" s="1"/>
  <c r="O163" i="41"/>
  <c r="J163" i="37" s="1"/>
  <c r="O162" i="41"/>
  <c r="J162" i="37" s="1"/>
  <c r="O161" i="41"/>
  <c r="J161" i="37" s="1"/>
  <c r="N160" i="41"/>
  <c r="M160" i="41"/>
  <c r="L160" i="41"/>
  <c r="K160" i="41"/>
  <c r="J160" i="41"/>
  <c r="I160" i="41"/>
  <c r="H160" i="41"/>
  <c r="G160" i="41"/>
  <c r="F160" i="41"/>
  <c r="E160" i="41"/>
  <c r="D160" i="41"/>
  <c r="C160" i="41"/>
  <c r="O159" i="41"/>
  <c r="J159" i="37" s="1"/>
  <c r="O158" i="41"/>
  <c r="J158" i="37" s="1"/>
  <c r="O157" i="41"/>
  <c r="J157" i="37" s="1"/>
  <c r="N156" i="41"/>
  <c r="M156" i="41"/>
  <c r="L156" i="41"/>
  <c r="K156" i="41"/>
  <c r="J156" i="41"/>
  <c r="I156" i="41"/>
  <c r="H156" i="41"/>
  <c r="G156" i="41"/>
  <c r="F156" i="41"/>
  <c r="E156" i="41"/>
  <c r="D156" i="41"/>
  <c r="C156" i="41"/>
  <c r="O154" i="41"/>
  <c r="J154" i="37" s="1"/>
  <c r="N153" i="41"/>
  <c r="M153" i="41"/>
  <c r="L153" i="41"/>
  <c r="K153" i="41"/>
  <c r="J153" i="41"/>
  <c r="I153" i="41"/>
  <c r="H153" i="41"/>
  <c r="G153" i="41"/>
  <c r="F153" i="41"/>
  <c r="E153" i="41"/>
  <c r="D153" i="41"/>
  <c r="C153" i="41"/>
  <c r="O151" i="41"/>
  <c r="J151" i="37" s="1"/>
  <c r="O150" i="41"/>
  <c r="J150" i="37" s="1"/>
  <c r="O149" i="41"/>
  <c r="J149" i="37" s="1"/>
  <c r="O148" i="41"/>
  <c r="J148" i="37" s="1"/>
  <c r="O147" i="41"/>
  <c r="J147" i="37" s="1"/>
  <c r="O146" i="41"/>
  <c r="J146" i="37" s="1"/>
  <c r="O145" i="41"/>
  <c r="J145" i="37" s="1"/>
  <c r="O144" i="41"/>
  <c r="J144" i="37" s="1"/>
  <c r="O143" i="41"/>
  <c r="J143" i="37" s="1"/>
  <c r="O142" i="41"/>
  <c r="J142" i="37" s="1"/>
  <c r="O141" i="41"/>
  <c r="J141" i="37" s="1"/>
  <c r="N140" i="41"/>
  <c r="M140" i="41"/>
  <c r="L140" i="41"/>
  <c r="K140" i="41"/>
  <c r="J140" i="41"/>
  <c r="I140" i="41"/>
  <c r="H140" i="41"/>
  <c r="G140" i="41"/>
  <c r="F140" i="41"/>
  <c r="E140" i="41"/>
  <c r="D140" i="41"/>
  <c r="C140" i="41"/>
  <c r="O139" i="41"/>
  <c r="J139" i="37" s="1"/>
  <c r="O138" i="41"/>
  <c r="J138" i="37" s="1"/>
  <c r="O137" i="41"/>
  <c r="J137" i="37" s="1"/>
  <c r="O136" i="41"/>
  <c r="J136" i="37" s="1"/>
  <c r="O135" i="41"/>
  <c r="J135" i="37" s="1"/>
  <c r="O134" i="41"/>
  <c r="J134" i="37" s="1"/>
  <c r="O133" i="41"/>
  <c r="J133" i="37" s="1"/>
  <c r="O132" i="41"/>
  <c r="J132" i="37" s="1"/>
  <c r="O131" i="41"/>
  <c r="J131" i="37" s="1"/>
  <c r="N130" i="41"/>
  <c r="M130" i="41"/>
  <c r="L130" i="41"/>
  <c r="K130" i="41"/>
  <c r="J130" i="41"/>
  <c r="I130" i="41"/>
  <c r="H130" i="41"/>
  <c r="G130" i="41"/>
  <c r="F130" i="41"/>
  <c r="E130" i="41"/>
  <c r="D130" i="41"/>
  <c r="C130" i="41"/>
  <c r="O129" i="41"/>
  <c r="J129" i="37" s="1"/>
  <c r="O128" i="41"/>
  <c r="J128" i="37" s="1"/>
  <c r="O127" i="41"/>
  <c r="J127" i="37" s="1"/>
  <c r="O126" i="41"/>
  <c r="J126" i="37" s="1"/>
  <c r="O125" i="41"/>
  <c r="J125" i="37" s="1"/>
  <c r="O124" i="41"/>
  <c r="J124" i="37" s="1"/>
  <c r="O123" i="41"/>
  <c r="J123" i="37" s="1"/>
  <c r="O122" i="41"/>
  <c r="J122" i="37" s="1"/>
  <c r="O121" i="41"/>
  <c r="J121" i="37" s="1"/>
  <c r="N120" i="41"/>
  <c r="M120" i="41"/>
  <c r="L120" i="41"/>
  <c r="K120" i="41"/>
  <c r="J120" i="41"/>
  <c r="I120" i="41"/>
  <c r="H120" i="41"/>
  <c r="G120" i="41"/>
  <c r="F120" i="41"/>
  <c r="E120" i="41"/>
  <c r="D120" i="41"/>
  <c r="C120" i="41"/>
  <c r="O119" i="41"/>
  <c r="J119" i="37" s="1"/>
  <c r="O118" i="41"/>
  <c r="J118" i="37" s="1"/>
  <c r="O117" i="41"/>
  <c r="J117" i="37" s="1"/>
  <c r="O116" i="41"/>
  <c r="J116" i="37" s="1"/>
  <c r="O115" i="41"/>
  <c r="J115" i="37" s="1"/>
  <c r="O114" i="41"/>
  <c r="J114" i="37" s="1"/>
  <c r="O113" i="41"/>
  <c r="J113" i="37" s="1"/>
  <c r="O112" i="41"/>
  <c r="J112" i="37" s="1"/>
  <c r="O111" i="41"/>
  <c r="J111" i="37" s="1"/>
  <c r="N110" i="41"/>
  <c r="M110" i="41"/>
  <c r="L110" i="41"/>
  <c r="K110" i="41"/>
  <c r="J110" i="41"/>
  <c r="I110" i="41"/>
  <c r="H110" i="41"/>
  <c r="G110" i="41"/>
  <c r="F110" i="41"/>
  <c r="E110" i="41"/>
  <c r="D110" i="41"/>
  <c r="C110" i="41"/>
  <c r="O108" i="41"/>
  <c r="J108" i="37" s="1"/>
  <c r="N107" i="41"/>
  <c r="M107" i="41"/>
  <c r="L107" i="41"/>
  <c r="K107" i="41"/>
  <c r="J107" i="41"/>
  <c r="I107" i="41"/>
  <c r="H107" i="41"/>
  <c r="G107" i="41"/>
  <c r="F107" i="41"/>
  <c r="E107" i="41"/>
  <c r="D107" i="41"/>
  <c r="C107" i="41"/>
  <c r="O106" i="41"/>
  <c r="J106" i="37" s="1"/>
  <c r="O105" i="41"/>
  <c r="J105" i="37" s="1"/>
  <c r="O104" i="41"/>
  <c r="J104" i="37" s="1"/>
  <c r="O103" i="41"/>
  <c r="J103" i="37" s="1"/>
  <c r="O102" i="41"/>
  <c r="J102" i="37" s="1"/>
  <c r="O101" i="41"/>
  <c r="J101" i="37" s="1"/>
  <c r="O100" i="41"/>
  <c r="J100" i="37" s="1"/>
  <c r="O99" i="41"/>
  <c r="J99" i="37" s="1"/>
  <c r="N98" i="41"/>
  <c r="M98" i="41"/>
  <c r="L98" i="41"/>
  <c r="K98" i="41"/>
  <c r="J98" i="41"/>
  <c r="I98" i="41"/>
  <c r="H98" i="41"/>
  <c r="G98" i="41"/>
  <c r="F98" i="41"/>
  <c r="E98" i="41"/>
  <c r="D98" i="41"/>
  <c r="C98" i="41"/>
  <c r="O97" i="41"/>
  <c r="J97" i="37" s="1"/>
  <c r="N96" i="41"/>
  <c r="M96" i="41"/>
  <c r="L96" i="41"/>
  <c r="K96" i="41"/>
  <c r="J96" i="41"/>
  <c r="I96" i="41"/>
  <c r="H96" i="41"/>
  <c r="G96" i="41"/>
  <c r="F96" i="41"/>
  <c r="E96" i="41"/>
  <c r="D96" i="41"/>
  <c r="C96" i="41"/>
  <c r="O95" i="41"/>
  <c r="J95" i="37" s="1"/>
  <c r="O94" i="41"/>
  <c r="J94" i="37" s="1"/>
  <c r="O93" i="41"/>
  <c r="J93" i="37" s="1"/>
  <c r="N92" i="41"/>
  <c r="M92" i="41"/>
  <c r="L92" i="41"/>
  <c r="K92" i="41"/>
  <c r="J92" i="41"/>
  <c r="I92" i="41"/>
  <c r="H92" i="41"/>
  <c r="G92" i="41"/>
  <c r="F92" i="41"/>
  <c r="E92" i="41"/>
  <c r="D92" i="41"/>
  <c r="C92" i="41"/>
  <c r="O91" i="41"/>
  <c r="J91" i="37" s="1"/>
  <c r="O90" i="41"/>
  <c r="J90" i="37" s="1"/>
  <c r="N89" i="41"/>
  <c r="M89" i="41"/>
  <c r="L89" i="41"/>
  <c r="K89" i="41"/>
  <c r="J89" i="41"/>
  <c r="I89" i="41"/>
  <c r="H89" i="41"/>
  <c r="G89" i="41"/>
  <c r="F89" i="41"/>
  <c r="E89" i="41"/>
  <c r="D89" i="41"/>
  <c r="C89" i="41"/>
  <c r="O88" i="41"/>
  <c r="J88" i="37" s="1"/>
  <c r="N87" i="41"/>
  <c r="M87" i="41"/>
  <c r="L87" i="41"/>
  <c r="K87" i="41"/>
  <c r="J87" i="41"/>
  <c r="I87" i="41"/>
  <c r="H87" i="41"/>
  <c r="G87" i="41"/>
  <c r="F87" i="41"/>
  <c r="E87" i="41"/>
  <c r="D87" i="41"/>
  <c r="C87" i="41"/>
  <c r="O86" i="41"/>
  <c r="J86" i="37" s="1"/>
  <c r="O85" i="41"/>
  <c r="J85" i="37" s="1"/>
  <c r="O84" i="41"/>
  <c r="J84" i="37" s="1"/>
  <c r="O83" i="41"/>
  <c r="J83" i="37" s="1"/>
  <c r="N82" i="41"/>
  <c r="M82" i="41"/>
  <c r="L82" i="41"/>
  <c r="K82" i="41"/>
  <c r="J82" i="41"/>
  <c r="I82" i="41"/>
  <c r="H82" i="41"/>
  <c r="G82" i="41"/>
  <c r="F82" i="41"/>
  <c r="E82" i="41"/>
  <c r="D82" i="41"/>
  <c r="C82" i="41"/>
  <c r="O81" i="41"/>
  <c r="J81" i="37" s="1"/>
  <c r="O80" i="41"/>
  <c r="J80" i="37" s="1"/>
  <c r="O79" i="41"/>
  <c r="J79" i="37" s="1"/>
  <c r="O78" i="41"/>
  <c r="J78" i="37" s="1"/>
  <c r="O77" i="41"/>
  <c r="J77" i="37" s="1"/>
  <c r="N76" i="41"/>
  <c r="M76" i="41"/>
  <c r="L76" i="41"/>
  <c r="K76" i="41"/>
  <c r="J76" i="41"/>
  <c r="I76" i="41"/>
  <c r="H76" i="41"/>
  <c r="G76" i="41"/>
  <c r="F76" i="41"/>
  <c r="E76" i="41"/>
  <c r="D76" i="41"/>
  <c r="C76" i="41"/>
  <c r="O74" i="41"/>
  <c r="J74" i="37" s="1"/>
  <c r="N73" i="41"/>
  <c r="M73" i="41"/>
  <c r="L73" i="41"/>
  <c r="K73" i="41"/>
  <c r="J73" i="41"/>
  <c r="I73" i="41"/>
  <c r="H73" i="41"/>
  <c r="G73" i="41"/>
  <c r="F73" i="41"/>
  <c r="E73" i="41"/>
  <c r="D73" i="41"/>
  <c r="C73" i="41"/>
  <c r="O72" i="41"/>
  <c r="J72" i="37" s="1"/>
  <c r="N71" i="41"/>
  <c r="M71" i="41"/>
  <c r="L71" i="41"/>
  <c r="K71" i="41"/>
  <c r="J71" i="41"/>
  <c r="I71" i="41"/>
  <c r="H71" i="41"/>
  <c r="G71" i="41"/>
  <c r="F71" i="41"/>
  <c r="E71" i="41"/>
  <c r="D71" i="41"/>
  <c r="C71" i="41"/>
  <c r="O69" i="41"/>
  <c r="J69" i="37" s="1"/>
  <c r="O68" i="41"/>
  <c r="J68" i="37" s="1"/>
  <c r="O67" i="41"/>
  <c r="J67" i="37" s="1"/>
  <c r="N66" i="41"/>
  <c r="M66" i="41"/>
  <c r="L66" i="41"/>
  <c r="K66" i="41"/>
  <c r="J66" i="41"/>
  <c r="I66" i="41"/>
  <c r="H66" i="41"/>
  <c r="G66" i="41"/>
  <c r="F66" i="41"/>
  <c r="E66" i="41"/>
  <c r="D66" i="41"/>
  <c r="C66" i="41"/>
  <c r="O65" i="41"/>
  <c r="J65" i="37" s="1"/>
  <c r="O64" i="41"/>
  <c r="J64" i="37" s="1"/>
  <c r="O63" i="41"/>
  <c r="J63" i="37" s="1"/>
  <c r="O62" i="41"/>
  <c r="J62" i="37" s="1"/>
  <c r="O61" i="41"/>
  <c r="J61" i="37" s="1"/>
  <c r="N60" i="41"/>
  <c r="M60" i="41"/>
  <c r="L60" i="41"/>
  <c r="K60" i="41"/>
  <c r="J60" i="41"/>
  <c r="I60" i="41"/>
  <c r="H60" i="41"/>
  <c r="G60" i="41"/>
  <c r="F60" i="41"/>
  <c r="E60" i="41"/>
  <c r="D60" i="41"/>
  <c r="C60" i="41"/>
  <c r="O59" i="41"/>
  <c r="J59" i="37" s="1"/>
  <c r="O58" i="41"/>
  <c r="J58" i="37" s="1"/>
  <c r="N57" i="41"/>
  <c r="M57" i="41"/>
  <c r="L57" i="41"/>
  <c r="K57" i="41"/>
  <c r="J57" i="41"/>
  <c r="I57" i="41"/>
  <c r="H57" i="41"/>
  <c r="G57" i="41"/>
  <c r="F57" i="41"/>
  <c r="E57" i="41"/>
  <c r="D57" i="41"/>
  <c r="C57" i="41"/>
  <c r="O56" i="41"/>
  <c r="J56" i="37" s="1"/>
  <c r="O55" i="41"/>
  <c r="J55" i="37" s="1"/>
  <c r="O54" i="41"/>
  <c r="J54" i="37" s="1"/>
  <c r="O53" i="41"/>
  <c r="J53" i="37" s="1"/>
  <c r="O52" i="41"/>
  <c r="J52" i="37" s="1"/>
  <c r="O51" i="41"/>
  <c r="J51" i="37" s="1"/>
  <c r="O50" i="41"/>
  <c r="J50" i="37" s="1"/>
  <c r="N49" i="41"/>
  <c r="M49" i="41"/>
  <c r="L49" i="41"/>
  <c r="K49" i="41"/>
  <c r="J49" i="41"/>
  <c r="I49" i="41"/>
  <c r="H49" i="41"/>
  <c r="G49" i="41"/>
  <c r="F49" i="41"/>
  <c r="E49" i="41"/>
  <c r="D49" i="41"/>
  <c r="C49" i="41"/>
  <c r="O48" i="41"/>
  <c r="J48" i="37" s="1"/>
  <c r="O47" i="41"/>
  <c r="J47" i="37" s="1"/>
  <c r="O46" i="41"/>
  <c r="J46" i="37" s="1"/>
  <c r="O45" i="41"/>
  <c r="J45" i="37" s="1"/>
  <c r="O44" i="41"/>
  <c r="J44" i="37" s="1"/>
  <c r="O43" i="41"/>
  <c r="J43" i="37" s="1"/>
  <c r="O42" i="41"/>
  <c r="J42" i="37" s="1"/>
  <c r="O41" i="41"/>
  <c r="J41" i="37" s="1"/>
  <c r="O40" i="41"/>
  <c r="J40" i="37" s="1"/>
  <c r="N39" i="41"/>
  <c r="M39" i="41"/>
  <c r="L39" i="41"/>
  <c r="K39" i="41"/>
  <c r="J39" i="41"/>
  <c r="I39" i="41"/>
  <c r="H39" i="41"/>
  <c r="G39" i="41"/>
  <c r="F39" i="41"/>
  <c r="E39" i="41"/>
  <c r="D39" i="41"/>
  <c r="C39" i="41"/>
  <c r="O38" i="41"/>
  <c r="J38" i="37" s="1"/>
  <c r="O37" i="41"/>
  <c r="J37" i="37" s="1"/>
  <c r="O36" i="41"/>
  <c r="J36" i="37" s="1"/>
  <c r="O35" i="41"/>
  <c r="J35" i="37" s="1"/>
  <c r="O34" i="41"/>
  <c r="J34" i="37" s="1"/>
  <c r="O33" i="41"/>
  <c r="J33" i="37" s="1"/>
  <c r="O32" i="41"/>
  <c r="J32" i="37" s="1"/>
  <c r="O31" i="41"/>
  <c r="J31" i="37" s="1"/>
  <c r="O30" i="41"/>
  <c r="J30" i="37" s="1"/>
  <c r="N29" i="41"/>
  <c r="M29" i="41"/>
  <c r="L29" i="41"/>
  <c r="K29" i="41"/>
  <c r="J29" i="41"/>
  <c r="I29" i="41"/>
  <c r="H29" i="41"/>
  <c r="G29" i="41"/>
  <c r="F29" i="41"/>
  <c r="E29" i="41"/>
  <c r="D29" i="41"/>
  <c r="C29" i="41"/>
  <c r="O28" i="41"/>
  <c r="J28" i="37" s="1"/>
  <c r="O27" i="41"/>
  <c r="J27" i="37" s="1"/>
  <c r="O26" i="41"/>
  <c r="J26" i="37" s="1"/>
  <c r="C25" i="41"/>
  <c r="O24" i="41"/>
  <c r="J24" i="37" s="1"/>
  <c r="O23" i="41"/>
  <c r="J23" i="37" s="1"/>
  <c r="O22" i="41"/>
  <c r="J22" i="37" s="1"/>
  <c r="O21" i="41"/>
  <c r="J21" i="37" s="1"/>
  <c r="O20" i="41"/>
  <c r="J20" i="37" s="1"/>
  <c r="O19" i="41"/>
  <c r="J19" i="37" s="1"/>
  <c r="O18" i="41"/>
  <c r="J18" i="37" s="1"/>
  <c r="O17" i="41"/>
  <c r="J17" i="37" s="1"/>
  <c r="N16" i="41"/>
  <c r="M16" i="41"/>
  <c r="L16" i="41"/>
  <c r="K16" i="41"/>
  <c r="J16" i="41"/>
  <c r="I16" i="41"/>
  <c r="H16" i="41"/>
  <c r="G16" i="41"/>
  <c r="F16" i="41"/>
  <c r="E16" i="41"/>
  <c r="D16" i="41"/>
  <c r="C16" i="41"/>
  <c r="O21" i="57"/>
  <c r="O30" i="57"/>
  <c r="O171" i="57"/>
  <c r="O34" i="57"/>
  <c r="C256" i="45"/>
  <c r="G256" i="45"/>
  <c r="G255" i="45" s="1"/>
  <c r="C255" i="45"/>
  <c r="C247" i="45" s="1"/>
  <c r="O262" i="44" l="1"/>
  <c r="N262" i="37" s="1"/>
  <c r="O39" i="45"/>
  <c r="D39" i="37" s="1"/>
  <c r="F198" i="45"/>
  <c r="G75" i="54"/>
  <c r="G70" i="54" s="1"/>
  <c r="N75" i="55"/>
  <c r="O130" i="48"/>
  <c r="I130" i="37" s="1"/>
  <c r="O120" i="53"/>
  <c r="Q120" i="37" s="1"/>
  <c r="F75" i="41"/>
  <c r="J75" i="41"/>
  <c r="J70" i="41" s="1"/>
  <c r="J15" i="41" s="1"/>
  <c r="K155" i="53"/>
  <c r="K152" i="53" s="1"/>
  <c r="H256" i="54"/>
  <c r="H255" i="54" s="1"/>
  <c r="N256" i="55"/>
  <c r="N255" i="55" s="1"/>
  <c r="O66" i="46"/>
  <c r="F66" i="37" s="1"/>
  <c r="O73" i="46"/>
  <c r="F73" i="37" s="1"/>
  <c r="E256" i="53"/>
  <c r="E255" i="53" s="1"/>
  <c r="E247" i="53" s="1"/>
  <c r="D256" i="44"/>
  <c r="D255" i="44" s="1"/>
  <c r="D247" i="44" s="1"/>
  <c r="F75" i="48"/>
  <c r="K198" i="50"/>
  <c r="N256" i="50"/>
  <c r="N255" i="50" s="1"/>
  <c r="N247" i="50" s="1"/>
  <c r="O130" i="51"/>
  <c r="O130" i="37" s="1"/>
  <c r="C198" i="53"/>
  <c r="M256" i="50"/>
  <c r="M255" i="50" s="1"/>
  <c r="G75" i="48"/>
  <c r="G70" i="48" s="1"/>
  <c r="G15" i="48" s="1"/>
  <c r="C155" i="51"/>
  <c r="F75" i="52"/>
  <c r="F70" i="52" s="1"/>
  <c r="F15" i="52" s="1"/>
  <c r="J155" i="52"/>
  <c r="J152" i="52" s="1"/>
  <c r="M75" i="53"/>
  <c r="M70" i="53" s="1"/>
  <c r="M15" i="53" s="1"/>
  <c r="O211" i="45"/>
  <c r="D211" i="37" s="1"/>
  <c r="O219" i="45"/>
  <c r="D219" i="37" s="1"/>
  <c r="N155" i="48"/>
  <c r="L198" i="52"/>
  <c r="K75" i="48"/>
  <c r="L256" i="49"/>
  <c r="L255" i="49" s="1"/>
  <c r="L247" i="49" s="1"/>
  <c r="E256" i="52"/>
  <c r="E255" i="52" s="1"/>
  <c r="C247" i="71"/>
  <c r="O247" i="71" s="1"/>
  <c r="T247" i="37" s="1"/>
  <c r="J75" i="53"/>
  <c r="J70" i="53" s="1"/>
  <c r="J15" i="53" s="1"/>
  <c r="I256" i="49"/>
  <c r="I255" i="49" s="1"/>
  <c r="I247" i="49" s="1"/>
  <c r="H256" i="53"/>
  <c r="H255" i="53" s="1"/>
  <c r="H247" i="53" s="1"/>
  <c r="M256" i="45"/>
  <c r="C256" i="52"/>
  <c r="C255" i="52" s="1"/>
  <c r="G256" i="41"/>
  <c r="G255" i="41" s="1"/>
  <c r="G247" i="41" s="1"/>
  <c r="O49" i="45"/>
  <c r="D49" i="37" s="1"/>
  <c r="I198" i="45"/>
  <c r="O235" i="45"/>
  <c r="D235" i="37" s="1"/>
  <c r="E155" i="46"/>
  <c r="E152" i="46" s="1"/>
  <c r="O170" i="46"/>
  <c r="F170" i="37" s="1"/>
  <c r="K155" i="47"/>
  <c r="K152" i="47" s="1"/>
  <c r="O188" i="47"/>
  <c r="H188" i="37" s="1"/>
  <c r="I256" i="48"/>
  <c r="I255" i="48" s="1"/>
  <c r="I247" i="48" s="1"/>
  <c r="M198" i="49"/>
  <c r="K198" i="53"/>
  <c r="C75" i="46"/>
  <c r="I75" i="47"/>
  <c r="I70" i="47" s="1"/>
  <c r="C256" i="47"/>
  <c r="C255" i="47" s="1"/>
  <c r="C247" i="47" s="1"/>
  <c r="J256" i="48"/>
  <c r="J255" i="48" s="1"/>
  <c r="J247" i="48" s="1"/>
  <c r="K155" i="51"/>
  <c r="I256" i="41"/>
  <c r="I255" i="41" s="1"/>
  <c r="G256" i="43"/>
  <c r="G255" i="43" s="1"/>
  <c r="K198" i="44"/>
  <c r="N256" i="44"/>
  <c r="N255" i="44" s="1"/>
  <c r="D256" i="47"/>
  <c r="D255" i="47" s="1"/>
  <c r="D247" i="47" s="1"/>
  <c r="K256" i="48"/>
  <c r="K255" i="48" s="1"/>
  <c r="D11" i="64"/>
  <c r="C256" i="48"/>
  <c r="C255" i="48" s="1"/>
  <c r="C247" i="48" s="1"/>
  <c r="J256" i="49"/>
  <c r="J255" i="49" s="1"/>
  <c r="E256" i="41"/>
  <c r="E255" i="41" s="1"/>
  <c r="E247" i="41" s="1"/>
  <c r="H256" i="41"/>
  <c r="H255" i="41" s="1"/>
  <c r="H247" i="41" s="1"/>
  <c r="O266" i="47"/>
  <c r="H266" i="37" s="1"/>
  <c r="M256" i="44"/>
  <c r="M255" i="44" s="1"/>
  <c r="M247" i="44" s="1"/>
  <c r="D155" i="41"/>
  <c r="J256" i="41"/>
  <c r="J255" i="41" s="1"/>
  <c r="E256" i="47"/>
  <c r="K256" i="41"/>
  <c r="K255" i="41" s="1"/>
  <c r="K247" i="41" s="1"/>
  <c r="N75" i="43"/>
  <c r="N70" i="43" s="1"/>
  <c r="N15" i="43" s="1"/>
  <c r="I256" i="43"/>
  <c r="I255" i="43" s="1"/>
  <c r="I155" i="46"/>
  <c r="F256" i="47"/>
  <c r="F255" i="47" s="1"/>
  <c r="F247" i="47" s="1"/>
  <c r="L256" i="41"/>
  <c r="L255" i="41" s="1"/>
  <c r="L247" i="41" s="1"/>
  <c r="J256" i="43"/>
  <c r="J255" i="43" s="1"/>
  <c r="M75" i="47"/>
  <c r="M70" i="47" s="1"/>
  <c r="G256" i="47"/>
  <c r="G255" i="47" s="1"/>
  <c r="O199" i="51"/>
  <c r="O199" i="37" s="1"/>
  <c r="G155" i="47"/>
  <c r="G152" i="47" s="1"/>
  <c r="L155" i="52"/>
  <c r="C155" i="45"/>
  <c r="M256" i="41"/>
  <c r="M255" i="41" s="1"/>
  <c r="K256" i="43"/>
  <c r="K255" i="43" s="1"/>
  <c r="O235" i="44"/>
  <c r="N235" i="37" s="1"/>
  <c r="F155" i="45"/>
  <c r="N75" i="47"/>
  <c r="O29" i="45"/>
  <c r="D29" i="37" s="1"/>
  <c r="I75" i="45"/>
  <c r="O89" i="45"/>
  <c r="D89" i="37" s="1"/>
  <c r="O96" i="45"/>
  <c r="D96" i="37" s="1"/>
  <c r="O110" i="45"/>
  <c r="D110" i="37" s="1"/>
  <c r="F152" i="45"/>
  <c r="O167" i="45"/>
  <c r="D167" i="37" s="1"/>
  <c r="M198" i="45"/>
  <c r="G198" i="45"/>
  <c r="K198" i="45"/>
  <c r="O110" i="46"/>
  <c r="F110" i="37" s="1"/>
  <c r="O73" i="47"/>
  <c r="H73" i="37" s="1"/>
  <c r="N70" i="47"/>
  <c r="I155" i="47"/>
  <c r="I152" i="47" s="1"/>
  <c r="M155" i="47"/>
  <c r="M152" i="47" s="1"/>
  <c r="O205" i="47"/>
  <c r="H205" i="37" s="1"/>
  <c r="O211" i="47"/>
  <c r="H211" i="37" s="1"/>
  <c r="O39" i="48"/>
  <c r="I39" i="37" s="1"/>
  <c r="J70" i="48"/>
  <c r="J15" i="48" s="1"/>
  <c r="O87" i="48"/>
  <c r="I87" i="37" s="1"/>
  <c r="E198" i="48"/>
  <c r="O262" i="48"/>
  <c r="I262" i="37" s="1"/>
  <c r="O96" i="50"/>
  <c r="K96" i="37" s="1"/>
  <c r="O120" i="50"/>
  <c r="K120" i="37" s="1"/>
  <c r="O153" i="50"/>
  <c r="K153" i="37" s="1"/>
  <c r="O167" i="50"/>
  <c r="K167" i="37" s="1"/>
  <c r="I198" i="50"/>
  <c r="M198" i="50"/>
  <c r="C198" i="50"/>
  <c r="N198" i="50"/>
  <c r="O231" i="50"/>
  <c r="K231" i="37" s="1"/>
  <c r="O235" i="50"/>
  <c r="K235" i="37" s="1"/>
  <c r="O262" i="50"/>
  <c r="K262" i="37" s="1"/>
  <c r="O73" i="51"/>
  <c r="O73" i="37" s="1"/>
  <c r="O153" i="51"/>
  <c r="O153" i="37" s="1"/>
  <c r="J256" i="51"/>
  <c r="J255" i="51" s="1"/>
  <c r="J247" i="51" s="1"/>
  <c r="D247" i="53"/>
  <c r="L247" i="53"/>
  <c r="O120" i="54"/>
  <c r="G120" i="37" s="1"/>
  <c r="O205" i="54"/>
  <c r="G205" i="37" s="1"/>
  <c r="L247" i="43"/>
  <c r="O82" i="44"/>
  <c r="N82" i="37" s="1"/>
  <c r="D155" i="44"/>
  <c r="D152" i="44" s="1"/>
  <c r="O205" i="44"/>
  <c r="N205" i="37" s="1"/>
  <c r="O66" i="45"/>
  <c r="D66" i="37" s="1"/>
  <c r="O76" i="45"/>
  <c r="D76" i="37" s="1"/>
  <c r="O98" i="45"/>
  <c r="D98" i="37" s="1"/>
  <c r="O205" i="45"/>
  <c r="D205" i="37" s="1"/>
  <c r="O257" i="45"/>
  <c r="D257" i="37" s="1"/>
  <c r="E256" i="45"/>
  <c r="O266" i="45"/>
  <c r="D266" i="37" s="1"/>
  <c r="O71" i="46"/>
  <c r="F71" i="37" s="1"/>
  <c r="O190" i="46"/>
  <c r="F190" i="37" s="1"/>
  <c r="O262" i="46"/>
  <c r="F262" i="37" s="1"/>
  <c r="O60" i="47"/>
  <c r="H60" i="37" s="1"/>
  <c r="O130" i="47"/>
  <c r="H130" i="37" s="1"/>
  <c r="H198" i="47"/>
  <c r="M75" i="48"/>
  <c r="M70" i="48" s="1"/>
  <c r="M15" i="48" s="1"/>
  <c r="I198" i="48"/>
  <c r="O29" i="49"/>
  <c r="M29" i="37" s="1"/>
  <c r="O49" i="49"/>
  <c r="M49" i="37" s="1"/>
  <c r="L75" i="49"/>
  <c r="O233" i="49"/>
  <c r="M233" i="37" s="1"/>
  <c r="G256" i="49"/>
  <c r="G255" i="49" s="1"/>
  <c r="G247" i="49" s="1"/>
  <c r="O266" i="49"/>
  <c r="M266" i="37" s="1"/>
  <c r="O73" i="50"/>
  <c r="K73" i="37" s="1"/>
  <c r="J75" i="50"/>
  <c r="G155" i="50"/>
  <c r="G152" i="50" s="1"/>
  <c r="O60" i="51"/>
  <c r="O60" i="37" s="1"/>
  <c r="O39" i="52"/>
  <c r="P39" i="37" s="1"/>
  <c r="O76" i="52"/>
  <c r="P76" i="37" s="1"/>
  <c r="K155" i="52"/>
  <c r="K152" i="52" s="1"/>
  <c r="O71" i="53"/>
  <c r="Q71" i="37" s="1"/>
  <c r="C75" i="54"/>
  <c r="C70" i="54" s="1"/>
  <c r="C15" i="54" s="1"/>
  <c r="O231" i="44"/>
  <c r="N231" i="37" s="1"/>
  <c r="O225" i="45"/>
  <c r="D225" i="37" s="1"/>
  <c r="O233" i="45"/>
  <c r="D233" i="37" s="1"/>
  <c r="J256" i="45"/>
  <c r="F256" i="50"/>
  <c r="F255" i="50" s="1"/>
  <c r="F247" i="50" s="1"/>
  <c r="D75" i="52"/>
  <c r="D70" i="52" s="1"/>
  <c r="D15" i="52" s="1"/>
  <c r="O156" i="52"/>
  <c r="P156" i="37" s="1"/>
  <c r="O174" i="52"/>
  <c r="P174" i="37" s="1"/>
  <c r="H198" i="52"/>
  <c r="O205" i="52"/>
  <c r="P205" i="37" s="1"/>
  <c r="O211" i="52"/>
  <c r="P211" i="37" s="1"/>
  <c r="O231" i="52"/>
  <c r="P231" i="37" s="1"/>
  <c r="O235" i="52"/>
  <c r="P235" i="37" s="1"/>
  <c r="O241" i="52"/>
  <c r="P241" i="37" s="1"/>
  <c r="G256" i="52"/>
  <c r="G255" i="52" s="1"/>
  <c r="G75" i="53"/>
  <c r="K75" i="53"/>
  <c r="K70" i="53" s="1"/>
  <c r="K15" i="53" s="1"/>
  <c r="O153" i="53"/>
  <c r="Q153" i="37" s="1"/>
  <c r="O160" i="53"/>
  <c r="Q160" i="37" s="1"/>
  <c r="O170" i="53"/>
  <c r="Q170" i="37" s="1"/>
  <c r="I198" i="53"/>
  <c r="O231" i="53"/>
  <c r="Q231" i="37" s="1"/>
  <c r="F155" i="54"/>
  <c r="L256" i="54"/>
  <c r="L255" i="54" s="1"/>
  <c r="O89" i="41"/>
  <c r="J89" i="37" s="1"/>
  <c r="N155" i="41"/>
  <c r="N152" i="41" s="1"/>
  <c r="K155" i="41"/>
  <c r="K152" i="41" s="1"/>
  <c r="I247" i="41"/>
  <c r="M247" i="41"/>
  <c r="J247" i="43"/>
  <c r="O60" i="45"/>
  <c r="D60" i="37" s="1"/>
  <c r="O120" i="45"/>
  <c r="D120" i="37" s="1"/>
  <c r="O165" i="45"/>
  <c r="D165" i="37" s="1"/>
  <c r="O57" i="46"/>
  <c r="F57" i="37" s="1"/>
  <c r="F155" i="46"/>
  <c r="J155" i="46"/>
  <c r="J152" i="46" s="1"/>
  <c r="O71" i="47"/>
  <c r="H71" i="37" s="1"/>
  <c r="O120" i="47"/>
  <c r="H120" i="37" s="1"/>
  <c r="E155" i="47"/>
  <c r="E152" i="47" s="1"/>
  <c r="D198" i="47"/>
  <c r="G247" i="47"/>
  <c r="O66" i="48"/>
  <c r="I66" i="37" s="1"/>
  <c r="O71" i="48"/>
  <c r="I71" i="37" s="1"/>
  <c r="K155" i="48"/>
  <c r="K152" i="48" s="1"/>
  <c r="D155" i="48"/>
  <c r="G198" i="48"/>
  <c r="K198" i="48"/>
  <c r="E256" i="49"/>
  <c r="E255" i="49" s="1"/>
  <c r="E247" i="49" s="1"/>
  <c r="D155" i="50"/>
  <c r="D152" i="50" s="1"/>
  <c r="G198" i="50"/>
  <c r="O29" i="51"/>
  <c r="O29" i="37" s="1"/>
  <c r="C198" i="51"/>
  <c r="O120" i="52"/>
  <c r="P120" i="37" s="1"/>
  <c r="O170" i="52"/>
  <c r="P170" i="37" s="1"/>
  <c r="N70" i="53"/>
  <c r="N15" i="53" s="1"/>
  <c r="O107" i="53"/>
  <c r="Q107" i="37" s="1"/>
  <c r="O110" i="53"/>
  <c r="Q110" i="37" s="1"/>
  <c r="O235" i="53"/>
  <c r="Q235" i="37" s="1"/>
  <c r="C247" i="53"/>
  <c r="M256" i="54"/>
  <c r="M255" i="54" s="1"/>
  <c r="F247" i="54"/>
  <c r="H75" i="55"/>
  <c r="J155" i="55"/>
  <c r="O257" i="54"/>
  <c r="G257" i="37" s="1"/>
  <c r="C152" i="45"/>
  <c r="C198" i="48"/>
  <c r="O156" i="51"/>
  <c r="O156" i="37" s="1"/>
  <c r="E247" i="54"/>
  <c r="O231" i="45"/>
  <c r="D231" i="37" s="1"/>
  <c r="C70" i="46"/>
  <c r="C15" i="46" s="1"/>
  <c r="O165" i="46"/>
  <c r="F165" i="37" s="1"/>
  <c r="I198" i="43"/>
  <c r="O205" i="51"/>
  <c r="O205" i="37" s="1"/>
  <c r="O87" i="53"/>
  <c r="Q87" i="37" s="1"/>
  <c r="O73" i="45"/>
  <c r="D73" i="37" s="1"/>
  <c r="N247" i="43"/>
  <c r="N75" i="54"/>
  <c r="O153" i="54"/>
  <c r="G153" i="37" s="1"/>
  <c r="K256" i="55"/>
  <c r="K255" i="55" s="1"/>
  <c r="K247" i="55" s="1"/>
  <c r="K198" i="52"/>
  <c r="G198" i="53"/>
  <c r="L247" i="55"/>
  <c r="N247" i="49"/>
  <c r="O25" i="50"/>
  <c r="K25" i="37" s="1"/>
  <c r="G198" i="51"/>
  <c r="D198" i="45"/>
  <c r="O217" i="46"/>
  <c r="F217" i="37" s="1"/>
  <c r="C198" i="47"/>
  <c r="O120" i="51"/>
  <c r="O120" i="37" s="1"/>
  <c r="O156" i="50"/>
  <c r="K156" i="37" s="1"/>
  <c r="D256" i="46"/>
  <c r="D255" i="46" s="1"/>
  <c r="D247" i="46" s="1"/>
  <c r="O60" i="50"/>
  <c r="K60" i="37" s="1"/>
  <c r="O188" i="51"/>
  <c r="O188" i="37" s="1"/>
  <c r="K198" i="51"/>
  <c r="O217" i="51"/>
  <c r="O217" i="37" s="1"/>
  <c r="O153" i="52"/>
  <c r="P153" i="37" s="1"/>
  <c r="C155" i="41"/>
  <c r="E75" i="44"/>
  <c r="E70" i="44" s="1"/>
  <c r="E15" i="44" s="1"/>
  <c r="O120" i="44"/>
  <c r="N120" i="37" s="1"/>
  <c r="H75" i="45"/>
  <c r="H70" i="45" s="1"/>
  <c r="H15" i="45" s="1"/>
  <c r="L155" i="45"/>
  <c r="L152" i="45" s="1"/>
  <c r="K75" i="46"/>
  <c r="K70" i="46" s="1"/>
  <c r="K15" i="46" s="1"/>
  <c r="N155" i="46"/>
  <c r="O233" i="46"/>
  <c r="F233" i="37" s="1"/>
  <c r="E256" i="46"/>
  <c r="E255" i="46" s="1"/>
  <c r="E247" i="46" s="1"/>
  <c r="L198" i="47"/>
  <c r="J256" i="47"/>
  <c r="J255" i="47" s="1"/>
  <c r="J247" i="47" s="1"/>
  <c r="N256" i="48"/>
  <c r="N255" i="48" s="1"/>
  <c r="N247" i="48" s="1"/>
  <c r="J75" i="51"/>
  <c r="J70" i="51" s="1"/>
  <c r="J15" i="51" s="1"/>
  <c r="O87" i="51"/>
  <c r="O87" i="37" s="1"/>
  <c r="H256" i="52"/>
  <c r="H255" i="52" s="1"/>
  <c r="H247" i="52" s="1"/>
  <c r="O73" i="53"/>
  <c r="Q73" i="37" s="1"/>
  <c r="N256" i="54"/>
  <c r="N255" i="54" s="1"/>
  <c r="N247" i="54" s="1"/>
  <c r="E155" i="43"/>
  <c r="E152" i="43" s="1"/>
  <c r="L155" i="44"/>
  <c r="H256" i="46"/>
  <c r="H255" i="46" s="1"/>
  <c r="H247" i="46" s="1"/>
  <c r="M256" i="47"/>
  <c r="M255" i="47" s="1"/>
  <c r="M247" i="47" s="1"/>
  <c r="O25" i="48"/>
  <c r="I25" i="37" s="1"/>
  <c r="O49" i="48"/>
  <c r="I49" i="37" s="1"/>
  <c r="L155" i="48"/>
  <c r="L152" i="48" s="1"/>
  <c r="O235" i="48"/>
  <c r="I235" i="37" s="1"/>
  <c r="O71" i="50"/>
  <c r="K71" i="37" s="1"/>
  <c r="F75" i="50"/>
  <c r="F70" i="50" s="1"/>
  <c r="F15" i="50" s="1"/>
  <c r="O241" i="51"/>
  <c r="O241" i="37" s="1"/>
  <c r="F256" i="51"/>
  <c r="F255" i="51" s="1"/>
  <c r="F247" i="51" s="1"/>
  <c r="O266" i="51"/>
  <c r="O266" i="37" s="1"/>
  <c r="O73" i="52"/>
  <c r="P73" i="37" s="1"/>
  <c r="K256" i="52"/>
  <c r="K255" i="52" s="1"/>
  <c r="K247" i="52" s="1"/>
  <c r="O82" i="53"/>
  <c r="Q82" i="37" s="1"/>
  <c r="O140" i="53"/>
  <c r="Q140" i="37" s="1"/>
  <c r="D155" i="55"/>
  <c r="E256" i="51"/>
  <c r="E255" i="51" s="1"/>
  <c r="E247" i="51" s="1"/>
  <c r="J256" i="52"/>
  <c r="J255" i="52" s="1"/>
  <c r="J247" i="52" s="1"/>
  <c r="K256" i="53"/>
  <c r="K255" i="53" s="1"/>
  <c r="K247" i="53" s="1"/>
  <c r="F155" i="43"/>
  <c r="G155" i="41"/>
  <c r="G152" i="41" s="1"/>
  <c r="J247" i="50"/>
  <c r="O160" i="46"/>
  <c r="F160" i="37" s="1"/>
  <c r="O266" i="46"/>
  <c r="F266" i="37" s="1"/>
  <c r="O66" i="47"/>
  <c r="H66" i="37" s="1"/>
  <c r="O140" i="47"/>
  <c r="H140" i="37" s="1"/>
  <c r="O174" i="47"/>
  <c r="H174" i="37" s="1"/>
  <c r="O219" i="47"/>
  <c r="H219" i="37" s="1"/>
  <c r="F155" i="49"/>
  <c r="F152" i="49" s="1"/>
  <c r="L256" i="52"/>
  <c r="L255" i="52" s="1"/>
  <c r="L247" i="52" s="1"/>
  <c r="O25" i="53"/>
  <c r="Q25" i="37" s="1"/>
  <c r="M256" i="53"/>
  <c r="M255" i="53" s="1"/>
  <c r="M247" i="53" s="1"/>
  <c r="O190" i="45"/>
  <c r="D190" i="37" s="1"/>
  <c r="K155" i="44"/>
  <c r="M247" i="54"/>
  <c r="O156" i="53"/>
  <c r="Q156" i="37" s="1"/>
  <c r="I75" i="44"/>
  <c r="I70" i="44" s="1"/>
  <c r="I15" i="44" s="1"/>
  <c r="M155" i="44"/>
  <c r="M152" i="44" s="1"/>
  <c r="K152" i="44"/>
  <c r="L198" i="45"/>
  <c r="O153" i="46"/>
  <c r="F153" i="37" s="1"/>
  <c r="I256" i="46"/>
  <c r="I255" i="46" s="1"/>
  <c r="I247" i="46" s="1"/>
  <c r="N256" i="47"/>
  <c r="N255" i="47" s="1"/>
  <c r="N247" i="47" s="1"/>
  <c r="E75" i="41"/>
  <c r="E75" i="43"/>
  <c r="E70" i="43" s="1"/>
  <c r="E15" i="43" s="1"/>
  <c r="M198" i="44"/>
  <c r="C256" i="44"/>
  <c r="C255" i="44" s="1"/>
  <c r="C247" i="44" s="1"/>
  <c r="J256" i="46"/>
  <c r="J255" i="46" s="1"/>
  <c r="C256" i="50"/>
  <c r="C255" i="50" s="1"/>
  <c r="C247" i="50" s="1"/>
  <c r="H256" i="51"/>
  <c r="H255" i="51" s="1"/>
  <c r="H247" i="51" s="1"/>
  <c r="M256" i="52"/>
  <c r="M255" i="52" s="1"/>
  <c r="N256" i="53"/>
  <c r="N255" i="53" s="1"/>
  <c r="N247" i="53" s="1"/>
  <c r="O199" i="50"/>
  <c r="K199" i="37" s="1"/>
  <c r="O57" i="41"/>
  <c r="J57" i="37" s="1"/>
  <c r="O71" i="41"/>
  <c r="J71" i="37" s="1"/>
  <c r="D152" i="46"/>
  <c r="M75" i="44"/>
  <c r="M70" i="44" s="1"/>
  <c r="M15" i="44" s="1"/>
  <c r="O110" i="44"/>
  <c r="N110" i="37" s="1"/>
  <c r="F256" i="44"/>
  <c r="F255" i="44" s="1"/>
  <c r="O199" i="45"/>
  <c r="D199" i="37" s="1"/>
  <c r="M256" i="46"/>
  <c r="M255" i="46" s="1"/>
  <c r="M247" i="46" s="1"/>
  <c r="O25" i="47"/>
  <c r="H25" i="37" s="1"/>
  <c r="O190" i="47"/>
  <c r="H190" i="37" s="1"/>
  <c r="O235" i="47"/>
  <c r="H235" i="37" s="1"/>
  <c r="F75" i="49"/>
  <c r="F70" i="49" s="1"/>
  <c r="F15" i="49" s="1"/>
  <c r="J155" i="49"/>
  <c r="J152" i="49" s="1"/>
  <c r="C198" i="49"/>
  <c r="L198" i="44"/>
  <c r="I75" i="41"/>
  <c r="I70" i="41" s="1"/>
  <c r="I15" i="41" s="1"/>
  <c r="I75" i="43"/>
  <c r="N75" i="44"/>
  <c r="N70" i="44" s="1"/>
  <c r="N15" i="44" s="1"/>
  <c r="H256" i="45"/>
  <c r="H255" i="45" s="1"/>
  <c r="N256" i="46"/>
  <c r="N255" i="46" s="1"/>
  <c r="N247" i="46" s="1"/>
  <c r="G256" i="50"/>
  <c r="G255" i="50" s="1"/>
  <c r="G247" i="50" s="1"/>
  <c r="L256" i="51"/>
  <c r="L255" i="51" s="1"/>
  <c r="N198" i="45"/>
  <c r="O76" i="47"/>
  <c r="H76" i="37" s="1"/>
  <c r="N198" i="44"/>
  <c r="O257" i="48"/>
  <c r="I257" i="37" s="1"/>
  <c r="G75" i="51"/>
  <c r="G70" i="51" s="1"/>
  <c r="G15" i="51" s="1"/>
  <c r="O205" i="50"/>
  <c r="K205" i="37" s="1"/>
  <c r="C255" i="54"/>
  <c r="C247" i="54" s="1"/>
  <c r="L75" i="46"/>
  <c r="K256" i="47"/>
  <c r="K255" i="47" s="1"/>
  <c r="K247" i="47" s="1"/>
  <c r="G256" i="46"/>
  <c r="G255" i="46" s="1"/>
  <c r="G247" i="46" s="1"/>
  <c r="F75" i="43"/>
  <c r="D256" i="48"/>
  <c r="D255" i="48" s="1"/>
  <c r="D247" i="48" s="1"/>
  <c r="D75" i="49"/>
  <c r="D70" i="49" s="1"/>
  <c r="D15" i="49" s="1"/>
  <c r="I75" i="50"/>
  <c r="I70" i="50" s="1"/>
  <c r="I15" i="50" s="1"/>
  <c r="O188" i="50"/>
  <c r="K188" i="37" s="1"/>
  <c r="J155" i="43"/>
  <c r="J152" i="43" s="1"/>
  <c r="O174" i="51"/>
  <c r="O174" i="37" s="1"/>
  <c r="F155" i="48"/>
  <c r="F152" i="48" s="1"/>
  <c r="H75" i="49"/>
  <c r="C155" i="53"/>
  <c r="C152" i="53" s="1"/>
  <c r="C109" i="53" s="1"/>
  <c r="O188" i="41"/>
  <c r="J188" i="37" s="1"/>
  <c r="O217" i="41"/>
  <c r="J217" i="37" s="1"/>
  <c r="N155" i="43"/>
  <c r="D256" i="43"/>
  <c r="D255" i="43" s="1"/>
  <c r="D247" i="43" s="1"/>
  <c r="I256" i="44"/>
  <c r="I255" i="44" s="1"/>
  <c r="I247" i="44" s="1"/>
  <c r="C155" i="47"/>
  <c r="C152" i="47" s="1"/>
  <c r="C109" i="47" s="1"/>
  <c r="C75" i="48"/>
  <c r="C70" i="48" s="1"/>
  <c r="C15" i="48" s="1"/>
  <c r="I75" i="49"/>
  <c r="I70" i="49" s="1"/>
  <c r="I15" i="49" s="1"/>
  <c r="N75" i="50"/>
  <c r="G152" i="51"/>
  <c r="O190" i="51"/>
  <c r="O190" i="37" s="1"/>
  <c r="N256" i="51"/>
  <c r="N255" i="51" s="1"/>
  <c r="N247" i="51" s="1"/>
  <c r="D155" i="53"/>
  <c r="D152" i="53" s="1"/>
  <c r="H155" i="54"/>
  <c r="H152" i="54" s="1"/>
  <c r="L155" i="55"/>
  <c r="L152" i="55" s="1"/>
  <c r="E198" i="45"/>
  <c r="O170" i="47"/>
  <c r="H170" i="37" s="1"/>
  <c r="G247" i="43"/>
  <c r="C75" i="44"/>
  <c r="C70" i="44" s="1"/>
  <c r="C15" i="44" s="1"/>
  <c r="C256" i="46"/>
  <c r="C255" i="46" s="1"/>
  <c r="C247" i="46" s="1"/>
  <c r="L256" i="48"/>
  <c r="L255" i="48" s="1"/>
  <c r="L247" i="48" s="1"/>
  <c r="D198" i="52"/>
  <c r="F75" i="44"/>
  <c r="F70" i="44" s="1"/>
  <c r="F15" i="44" s="1"/>
  <c r="I256" i="52"/>
  <c r="I255" i="52" s="1"/>
  <c r="I247" i="52" s="1"/>
  <c r="I109" i="52" s="1"/>
  <c r="M75" i="46"/>
  <c r="L256" i="47"/>
  <c r="L255" i="47" s="1"/>
  <c r="L247" i="47" s="1"/>
  <c r="I155" i="50"/>
  <c r="O219" i="52"/>
  <c r="P219" i="37" s="1"/>
  <c r="N256" i="52"/>
  <c r="N255" i="52" s="1"/>
  <c r="N247" i="52" s="1"/>
  <c r="D198" i="44"/>
  <c r="L256" i="46"/>
  <c r="L255" i="46" s="1"/>
  <c r="L247" i="46" s="1"/>
  <c r="O60" i="48"/>
  <c r="I60" i="37" s="1"/>
  <c r="I155" i="49"/>
  <c r="O89" i="52"/>
  <c r="P89" i="37" s="1"/>
  <c r="H155" i="55"/>
  <c r="M75" i="50"/>
  <c r="M70" i="50" s="1"/>
  <c r="M15" i="50" s="1"/>
  <c r="E198" i="50"/>
  <c r="O241" i="50"/>
  <c r="K241" i="37" s="1"/>
  <c r="M256" i="51"/>
  <c r="M255" i="51" s="1"/>
  <c r="M247" i="51" s="1"/>
  <c r="C152" i="54"/>
  <c r="L75" i="41"/>
  <c r="L70" i="41" s="1"/>
  <c r="L15" i="41" s="1"/>
  <c r="J256" i="44"/>
  <c r="J255" i="44" s="1"/>
  <c r="J247" i="44" s="1"/>
  <c r="J198" i="45"/>
  <c r="C198" i="45"/>
  <c r="O186" i="46"/>
  <c r="F186" i="37" s="1"/>
  <c r="N198" i="46"/>
  <c r="D155" i="47"/>
  <c r="D152" i="47" s="1"/>
  <c r="O231" i="47"/>
  <c r="H231" i="37" s="1"/>
  <c r="J75" i="49"/>
  <c r="N155" i="49"/>
  <c r="N152" i="49" s="1"/>
  <c r="O89" i="51"/>
  <c r="O89" i="37" s="1"/>
  <c r="E155" i="53"/>
  <c r="E152" i="53" s="1"/>
  <c r="C256" i="55"/>
  <c r="C255" i="55" s="1"/>
  <c r="H256" i="47"/>
  <c r="H255" i="47" s="1"/>
  <c r="H247" i="47" s="1"/>
  <c r="F256" i="52"/>
  <c r="F255" i="52" s="1"/>
  <c r="G75" i="45"/>
  <c r="G70" i="45" s="1"/>
  <c r="G15" i="45" s="1"/>
  <c r="F256" i="46"/>
  <c r="F255" i="46" s="1"/>
  <c r="F247" i="46" s="1"/>
  <c r="O76" i="48"/>
  <c r="I76" i="37" s="1"/>
  <c r="E70" i="48"/>
  <c r="E15" i="48" s="1"/>
  <c r="O156" i="49"/>
  <c r="M156" i="37" s="1"/>
  <c r="K75" i="44"/>
  <c r="K70" i="44" s="1"/>
  <c r="K15" i="44" s="1"/>
  <c r="N198" i="53"/>
  <c r="M198" i="48"/>
  <c r="H198" i="51"/>
  <c r="J75" i="43"/>
  <c r="J70" i="43" s="1"/>
  <c r="J15" i="43" s="1"/>
  <c r="O110" i="50"/>
  <c r="K110" i="37" s="1"/>
  <c r="H256" i="50"/>
  <c r="H255" i="50" s="1"/>
  <c r="M75" i="41"/>
  <c r="K256" i="44"/>
  <c r="K255" i="44" s="1"/>
  <c r="K247" i="44" s="1"/>
  <c r="O140" i="45"/>
  <c r="D140" i="37" s="1"/>
  <c r="K256" i="50"/>
  <c r="K255" i="50" s="1"/>
  <c r="K247" i="50" s="1"/>
  <c r="C155" i="52"/>
  <c r="C75" i="53"/>
  <c r="F155" i="53"/>
  <c r="F152" i="53" s="1"/>
  <c r="F75" i="54"/>
  <c r="F70" i="54" s="1"/>
  <c r="F15" i="54" s="1"/>
  <c r="J75" i="55"/>
  <c r="O156" i="45"/>
  <c r="D156" i="37" s="1"/>
  <c r="H75" i="41"/>
  <c r="H70" i="41" s="1"/>
  <c r="H15" i="41" s="1"/>
  <c r="O176" i="41"/>
  <c r="J176" i="37" s="1"/>
  <c r="M198" i="41"/>
  <c r="O205" i="41"/>
  <c r="J205" i="37" s="1"/>
  <c r="C198" i="41"/>
  <c r="O231" i="41"/>
  <c r="J231" i="37" s="1"/>
  <c r="O235" i="41"/>
  <c r="J235" i="37" s="1"/>
  <c r="O241" i="41"/>
  <c r="J241" i="37" s="1"/>
  <c r="O199" i="48"/>
  <c r="I199" i="37" s="1"/>
  <c r="J70" i="47"/>
  <c r="J15" i="47" s="1"/>
  <c r="O156" i="46"/>
  <c r="F156" i="37" s="1"/>
  <c r="O76" i="43"/>
  <c r="L76" i="37" s="1"/>
  <c r="K247" i="43"/>
  <c r="O39" i="44"/>
  <c r="N39" i="37" s="1"/>
  <c r="O57" i="44"/>
  <c r="N57" i="37" s="1"/>
  <c r="O60" i="44"/>
  <c r="N60" i="37" s="1"/>
  <c r="C155" i="46"/>
  <c r="C152" i="46" s="1"/>
  <c r="K155" i="46"/>
  <c r="O199" i="46"/>
  <c r="F199" i="37" s="1"/>
  <c r="D255" i="52"/>
  <c r="D247" i="52" s="1"/>
  <c r="O70" i="70"/>
  <c r="S70" i="37" s="1"/>
  <c r="C15" i="70"/>
  <c r="O15" i="70" s="1"/>
  <c r="C24" i="56" s="1"/>
  <c r="O96" i="41"/>
  <c r="J96" i="37" s="1"/>
  <c r="F155" i="41"/>
  <c r="F152" i="41" s="1"/>
  <c r="O170" i="41"/>
  <c r="J170" i="37" s="1"/>
  <c r="O174" i="41"/>
  <c r="J174" i="37" s="1"/>
  <c r="F70" i="41"/>
  <c r="F15" i="41" s="1"/>
  <c r="O156" i="47"/>
  <c r="H156" i="37" s="1"/>
  <c r="D75" i="43"/>
  <c r="D70" i="43" s="1"/>
  <c r="D15" i="43" s="1"/>
  <c r="H75" i="43"/>
  <c r="H70" i="43" s="1"/>
  <c r="H15" i="43" s="1"/>
  <c r="L75" i="43"/>
  <c r="L70" i="43" s="1"/>
  <c r="L15" i="43" s="1"/>
  <c r="C155" i="43"/>
  <c r="C152" i="43" s="1"/>
  <c r="E247" i="44"/>
  <c r="G155" i="49"/>
  <c r="G152" i="49" s="1"/>
  <c r="O39" i="41"/>
  <c r="J39" i="37" s="1"/>
  <c r="G75" i="41"/>
  <c r="G70" i="41" s="1"/>
  <c r="G15" i="41" s="1"/>
  <c r="K75" i="41"/>
  <c r="K70" i="41" s="1"/>
  <c r="K15" i="41" s="1"/>
  <c r="O110" i="47"/>
  <c r="H110" i="37" s="1"/>
  <c r="O186" i="47"/>
  <c r="H186" i="37" s="1"/>
  <c r="J198" i="47"/>
  <c r="N198" i="47"/>
  <c r="E75" i="50"/>
  <c r="E70" i="50" s="1"/>
  <c r="E15" i="50" s="1"/>
  <c r="O76" i="50"/>
  <c r="K76" i="37" s="1"/>
  <c r="D256" i="50"/>
  <c r="D255" i="50" s="1"/>
  <c r="D247" i="50" s="1"/>
  <c r="O257" i="50"/>
  <c r="K257" i="37" s="1"/>
  <c r="F198" i="53"/>
  <c r="O199" i="53"/>
  <c r="Q199" i="37" s="1"/>
  <c r="E256" i="55"/>
  <c r="E255" i="55" s="1"/>
  <c r="O257" i="55"/>
  <c r="E257" i="37" s="1"/>
  <c r="K198" i="49"/>
  <c r="O217" i="49"/>
  <c r="M217" i="37" s="1"/>
  <c r="K247" i="49"/>
  <c r="O262" i="49"/>
  <c r="M262" i="37" s="1"/>
  <c r="F155" i="50"/>
  <c r="F152" i="50" s="1"/>
  <c r="J155" i="50"/>
  <c r="J152" i="50" s="1"/>
  <c r="M247" i="50"/>
  <c r="E155" i="51"/>
  <c r="I155" i="51"/>
  <c r="I152" i="51" s="1"/>
  <c r="M155" i="51"/>
  <c r="M152" i="51" s="1"/>
  <c r="O176" i="51"/>
  <c r="O176" i="37" s="1"/>
  <c r="M198" i="51"/>
  <c r="O211" i="51"/>
  <c r="O211" i="37" s="1"/>
  <c r="O231" i="51"/>
  <c r="O231" i="37" s="1"/>
  <c r="O25" i="52"/>
  <c r="P25" i="37" s="1"/>
  <c r="E155" i="52"/>
  <c r="E152" i="52" s="1"/>
  <c r="I155" i="52"/>
  <c r="I152" i="52" s="1"/>
  <c r="M155" i="52"/>
  <c r="M152" i="52" s="1"/>
  <c r="E198" i="52"/>
  <c r="I198" i="52"/>
  <c r="O60" i="53"/>
  <c r="Q60" i="37" s="1"/>
  <c r="J155" i="54"/>
  <c r="N155" i="54"/>
  <c r="F155" i="55"/>
  <c r="M247" i="55"/>
  <c r="G198" i="43"/>
  <c r="K198" i="43"/>
  <c r="J155" i="44"/>
  <c r="J152" i="44" s="1"/>
  <c r="C155" i="44"/>
  <c r="C152" i="44" s="1"/>
  <c r="O186" i="44"/>
  <c r="N186" i="37" s="1"/>
  <c r="E198" i="44"/>
  <c r="C198" i="44"/>
  <c r="O241" i="44"/>
  <c r="N241" i="37" s="1"/>
  <c r="O120" i="46"/>
  <c r="F120" i="37" s="1"/>
  <c r="H155" i="46"/>
  <c r="H152" i="46" s="1"/>
  <c r="L155" i="46"/>
  <c r="L152" i="46" s="1"/>
  <c r="J247" i="46"/>
  <c r="O29" i="47"/>
  <c r="H29" i="37" s="1"/>
  <c r="O225" i="47"/>
  <c r="H225" i="37" s="1"/>
  <c r="O92" i="48"/>
  <c r="I92" i="37" s="1"/>
  <c r="I155" i="48"/>
  <c r="I152" i="48" s="1"/>
  <c r="M155" i="48"/>
  <c r="M152" i="48" s="1"/>
  <c r="O174" i="49"/>
  <c r="M174" i="37" s="1"/>
  <c r="O199" i="49"/>
  <c r="M199" i="37" s="1"/>
  <c r="C155" i="50"/>
  <c r="C152" i="50" s="1"/>
  <c r="J198" i="50"/>
  <c r="I75" i="51"/>
  <c r="I70" i="51" s="1"/>
  <c r="I15" i="51" s="1"/>
  <c r="L247" i="51"/>
  <c r="F155" i="52"/>
  <c r="F152" i="52" s="1"/>
  <c r="N155" i="52"/>
  <c r="N152" i="52" s="1"/>
  <c r="J198" i="52"/>
  <c r="O266" i="52"/>
  <c r="P266" i="37" s="1"/>
  <c r="D198" i="53"/>
  <c r="G155" i="54"/>
  <c r="G152" i="54" s="1"/>
  <c r="K155" i="54"/>
  <c r="K152" i="54" s="1"/>
  <c r="O87" i="55"/>
  <c r="E87" i="37" s="1"/>
  <c r="G155" i="55"/>
  <c r="K155" i="55"/>
  <c r="K152" i="55" s="1"/>
  <c r="O188" i="55"/>
  <c r="E188" i="37" s="1"/>
  <c r="J247" i="55"/>
  <c r="N247" i="55"/>
  <c r="C75" i="43"/>
  <c r="C70" i="43" s="1"/>
  <c r="C15" i="43" s="1"/>
  <c r="K75" i="43"/>
  <c r="K70" i="43" s="1"/>
  <c r="K15" i="43" s="1"/>
  <c r="O87" i="44"/>
  <c r="N87" i="37" s="1"/>
  <c r="F75" i="46"/>
  <c r="F70" i="46" s="1"/>
  <c r="F15" i="46" s="1"/>
  <c r="J75" i="46"/>
  <c r="J70" i="46" s="1"/>
  <c r="J15" i="46" s="1"/>
  <c r="N75" i="46"/>
  <c r="N70" i="46" s="1"/>
  <c r="N15" i="46" s="1"/>
  <c r="I75" i="46"/>
  <c r="I70" i="46" s="1"/>
  <c r="I15" i="46" s="1"/>
  <c r="I152" i="46"/>
  <c r="G75" i="47"/>
  <c r="G70" i="47" s="1"/>
  <c r="G15" i="47" s="1"/>
  <c r="E198" i="47"/>
  <c r="D75" i="48"/>
  <c r="D70" i="48" s="1"/>
  <c r="D15" i="48" s="1"/>
  <c r="H75" i="48"/>
  <c r="H70" i="48" s="1"/>
  <c r="H15" i="48" s="1"/>
  <c r="N152" i="48"/>
  <c r="O170" i="48"/>
  <c r="I170" i="37" s="1"/>
  <c r="O233" i="48"/>
  <c r="I233" i="37" s="1"/>
  <c r="C75" i="49"/>
  <c r="C70" i="49" s="1"/>
  <c r="C15" i="49" s="1"/>
  <c r="K75" i="49"/>
  <c r="K70" i="49" s="1"/>
  <c r="K15" i="49" s="1"/>
  <c r="D75" i="50"/>
  <c r="H75" i="50"/>
  <c r="H70" i="50" s="1"/>
  <c r="H15" i="50" s="1"/>
  <c r="L75" i="50"/>
  <c r="L70" i="50" s="1"/>
  <c r="L15" i="50" s="1"/>
  <c r="E75" i="52"/>
  <c r="E70" i="52" s="1"/>
  <c r="E15" i="52" s="1"/>
  <c r="I75" i="52"/>
  <c r="M75" i="52"/>
  <c r="M70" i="52" s="1"/>
  <c r="M15" i="52" s="1"/>
  <c r="I256" i="53"/>
  <c r="I255" i="53" s="1"/>
  <c r="I247" i="53" s="1"/>
  <c r="O266" i="53"/>
  <c r="Q266" i="37" s="1"/>
  <c r="O60" i="54"/>
  <c r="G60" i="37" s="1"/>
  <c r="E75" i="54"/>
  <c r="E70" i="54" s="1"/>
  <c r="E15" i="54" s="1"/>
  <c r="M75" i="54"/>
  <c r="M70" i="54" s="1"/>
  <c r="M15" i="54" s="1"/>
  <c r="E155" i="54"/>
  <c r="E152" i="54" s="1"/>
  <c r="I75" i="55"/>
  <c r="I155" i="55"/>
  <c r="I152" i="55" s="1"/>
  <c r="D247" i="55"/>
  <c r="O98" i="41"/>
  <c r="J98" i="37" s="1"/>
  <c r="O120" i="41"/>
  <c r="J120" i="37" s="1"/>
  <c r="O153" i="41"/>
  <c r="J153" i="37" s="1"/>
  <c r="O186" i="41"/>
  <c r="J186" i="37" s="1"/>
  <c r="N198" i="41"/>
  <c r="E198" i="41"/>
  <c r="O233" i="41"/>
  <c r="J233" i="37" s="1"/>
  <c r="O257" i="41"/>
  <c r="J257" i="37" s="1"/>
  <c r="J247" i="41"/>
  <c r="N247" i="41"/>
  <c r="O29" i="41"/>
  <c r="J29" i="37" s="1"/>
  <c r="O49" i="41"/>
  <c r="J49" i="37" s="1"/>
  <c r="O60" i="41"/>
  <c r="J60" i="37" s="1"/>
  <c r="O73" i="41"/>
  <c r="J73" i="37" s="1"/>
  <c r="N75" i="41"/>
  <c r="N70" i="41" s="1"/>
  <c r="N15" i="41" s="1"/>
  <c r="E155" i="41"/>
  <c r="E152" i="41" s="1"/>
  <c r="I155" i="41"/>
  <c r="I152" i="41" s="1"/>
  <c r="O167" i="41"/>
  <c r="J167" i="37" s="1"/>
  <c r="C256" i="41"/>
  <c r="C255" i="41" s="1"/>
  <c r="C247" i="41" s="1"/>
  <c r="O39" i="43"/>
  <c r="L39" i="37" s="1"/>
  <c r="O66" i="43"/>
  <c r="L66" i="37" s="1"/>
  <c r="O76" i="41"/>
  <c r="J76" i="37" s="1"/>
  <c r="O110" i="41"/>
  <c r="J110" i="37" s="1"/>
  <c r="O130" i="41"/>
  <c r="J130" i="37" s="1"/>
  <c r="D152" i="41"/>
  <c r="J155" i="41"/>
  <c r="J152" i="41" s="1"/>
  <c r="O190" i="41"/>
  <c r="J190" i="37" s="1"/>
  <c r="I198" i="41"/>
  <c r="O225" i="41"/>
  <c r="J225" i="37" s="1"/>
  <c r="H198" i="41"/>
  <c r="U36" i="37"/>
  <c r="C35" i="38" s="1"/>
  <c r="E70" i="41"/>
  <c r="E15" i="41" s="1"/>
  <c r="O266" i="41"/>
  <c r="J266" i="37" s="1"/>
  <c r="O25" i="41"/>
  <c r="J25" i="37" s="1"/>
  <c r="G155" i="43"/>
  <c r="O170" i="43"/>
  <c r="L170" i="37" s="1"/>
  <c r="C198" i="43"/>
  <c r="O257" i="43"/>
  <c r="L257" i="37" s="1"/>
  <c r="O156" i="44"/>
  <c r="N156" i="37" s="1"/>
  <c r="O188" i="44"/>
  <c r="N188" i="37" s="1"/>
  <c r="U168" i="37"/>
  <c r="I170" i="57"/>
  <c r="U173" i="37"/>
  <c r="C172" i="38" s="1"/>
  <c r="J174" i="57"/>
  <c r="E176" i="57"/>
  <c r="M176" i="57"/>
  <c r="O211" i="46"/>
  <c r="F211" i="37" s="1"/>
  <c r="O225" i="46"/>
  <c r="F225" i="37" s="1"/>
  <c r="O231" i="46"/>
  <c r="F231" i="37" s="1"/>
  <c r="F198" i="46"/>
  <c r="O241" i="46"/>
  <c r="F241" i="37" s="1"/>
  <c r="O96" i="47"/>
  <c r="H96" i="37" s="1"/>
  <c r="O98" i="47"/>
  <c r="H98" i="37" s="1"/>
  <c r="I198" i="47"/>
  <c r="I109" i="47" s="1"/>
  <c r="G75" i="49"/>
  <c r="G70" i="49" s="1"/>
  <c r="G15" i="49" s="1"/>
  <c r="O110" i="49"/>
  <c r="M110" i="37" s="1"/>
  <c r="O165" i="49"/>
  <c r="M165" i="37" s="1"/>
  <c r="O186" i="49"/>
  <c r="M186" i="37" s="1"/>
  <c r="O190" i="49"/>
  <c r="M190" i="37" s="1"/>
  <c r="K155" i="50"/>
  <c r="K152" i="50" s="1"/>
  <c r="O160" i="50"/>
  <c r="K160" i="37" s="1"/>
  <c r="E256" i="50"/>
  <c r="E255" i="50" s="1"/>
  <c r="E247" i="50" s="1"/>
  <c r="D256" i="51"/>
  <c r="D255" i="51" s="1"/>
  <c r="D247" i="51" s="1"/>
  <c r="O186" i="52"/>
  <c r="P186" i="37" s="1"/>
  <c r="L198" i="53"/>
  <c r="O92" i="54"/>
  <c r="G92" i="37" s="1"/>
  <c r="O98" i="54"/>
  <c r="G98" i="37" s="1"/>
  <c r="O107" i="54"/>
  <c r="G107" i="37" s="1"/>
  <c r="O188" i="54"/>
  <c r="G188" i="37" s="1"/>
  <c r="O25" i="55"/>
  <c r="E25" i="37" s="1"/>
  <c r="K75" i="55"/>
  <c r="K70" i="55" s="1"/>
  <c r="K15" i="55" s="1"/>
  <c r="E75" i="55"/>
  <c r="M75" i="55"/>
  <c r="M70" i="55" s="1"/>
  <c r="M15" i="55" s="1"/>
  <c r="O82" i="43"/>
  <c r="L82" i="37" s="1"/>
  <c r="O87" i="43"/>
  <c r="L87" i="37" s="1"/>
  <c r="O156" i="43"/>
  <c r="L156" i="37" s="1"/>
  <c r="O199" i="43"/>
  <c r="L199" i="37" s="1"/>
  <c r="O153" i="44"/>
  <c r="N153" i="37" s="1"/>
  <c r="F247" i="44"/>
  <c r="N247" i="44"/>
  <c r="I16" i="57"/>
  <c r="U19" i="37"/>
  <c r="C18" i="38" s="1"/>
  <c r="E25" i="57"/>
  <c r="M25" i="57"/>
  <c r="U40" i="37"/>
  <c r="C39" i="38" s="1"/>
  <c r="F73" i="57"/>
  <c r="N73" i="57"/>
  <c r="U77" i="37"/>
  <c r="C76" i="38" s="1"/>
  <c r="M82" i="57"/>
  <c r="O89" i="46"/>
  <c r="F89" i="37" s="1"/>
  <c r="O205" i="46"/>
  <c r="F205" i="37" s="1"/>
  <c r="O92" i="47"/>
  <c r="H92" i="37" s="1"/>
  <c r="L155" i="47"/>
  <c r="L152" i="47" s="1"/>
  <c r="O160" i="48"/>
  <c r="I160" i="37" s="1"/>
  <c r="O176" i="48"/>
  <c r="I176" i="37" s="1"/>
  <c r="O186" i="48"/>
  <c r="I186" i="37" s="1"/>
  <c r="O188" i="48"/>
  <c r="I188" i="37" s="1"/>
  <c r="O57" i="49"/>
  <c r="M57" i="37" s="1"/>
  <c r="D155" i="49"/>
  <c r="I198" i="49"/>
  <c r="E155" i="50"/>
  <c r="E152" i="50" s="1"/>
  <c r="D75" i="51"/>
  <c r="D70" i="51" s="1"/>
  <c r="H75" i="51"/>
  <c r="K75" i="51"/>
  <c r="K70" i="51" s="1"/>
  <c r="K15" i="51" s="1"/>
  <c r="D155" i="51"/>
  <c r="D152" i="51" s="1"/>
  <c r="L155" i="51"/>
  <c r="L152" i="51" s="1"/>
  <c r="J75" i="52"/>
  <c r="J70" i="52" s="1"/>
  <c r="J15" i="52" s="1"/>
  <c r="N75" i="52"/>
  <c r="N70" i="52" s="1"/>
  <c r="N15" i="52" s="1"/>
  <c r="O98" i="52"/>
  <c r="P98" i="37" s="1"/>
  <c r="O140" i="52"/>
  <c r="P140" i="37" s="1"/>
  <c r="D155" i="52"/>
  <c r="O217" i="52"/>
  <c r="P217" i="37" s="1"/>
  <c r="E247" i="52"/>
  <c r="O29" i="53"/>
  <c r="Q29" i="37" s="1"/>
  <c r="O219" i="53"/>
  <c r="Q219" i="37" s="1"/>
  <c r="O241" i="53"/>
  <c r="Q241" i="37" s="1"/>
  <c r="O66" i="54"/>
  <c r="G66" i="37" s="1"/>
  <c r="D75" i="54"/>
  <c r="D70" i="54" s="1"/>
  <c r="H75" i="54"/>
  <c r="L75" i="54"/>
  <c r="L70" i="54" s="1"/>
  <c r="L15" i="54" s="1"/>
  <c r="O176" i="54"/>
  <c r="G176" i="37" s="1"/>
  <c r="C198" i="54"/>
  <c r="K198" i="54"/>
  <c r="F198" i="54"/>
  <c r="J198" i="54"/>
  <c r="N198" i="54"/>
  <c r="O219" i="54"/>
  <c r="G219" i="37" s="1"/>
  <c r="O60" i="55"/>
  <c r="E60" i="37" s="1"/>
  <c r="O140" i="55"/>
  <c r="E140" i="37" s="1"/>
  <c r="M75" i="43"/>
  <c r="M70" i="43" s="1"/>
  <c r="M15" i="43" s="1"/>
  <c r="O98" i="43"/>
  <c r="L98" i="37" s="1"/>
  <c r="O120" i="43"/>
  <c r="L120" i="37" s="1"/>
  <c r="O130" i="43"/>
  <c r="L130" i="37" s="1"/>
  <c r="O262" i="43"/>
  <c r="L262" i="37" s="1"/>
  <c r="I247" i="43"/>
  <c r="D75" i="44"/>
  <c r="D70" i="44" s="1"/>
  <c r="D15" i="44" s="1"/>
  <c r="H155" i="44"/>
  <c r="H152" i="44" s="1"/>
  <c r="O167" i="44"/>
  <c r="N167" i="37" s="1"/>
  <c r="J16" i="57"/>
  <c r="U20" i="37"/>
  <c r="C19" i="38" s="1"/>
  <c r="U30" i="37"/>
  <c r="C29" i="38" s="1"/>
  <c r="U41" i="37"/>
  <c r="C40" i="38" s="1"/>
  <c r="U78" i="37"/>
  <c r="F82" i="57"/>
  <c r="N82" i="57"/>
  <c r="D75" i="46"/>
  <c r="F70" i="47"/>
  <c r="F15" i="47" s="1"/>
  <c r="D75" i="47"/>
  <c r="D70" i="47" s="1"/>
  <c r="D15" i="47" s="1"/>
  <c r="H75" i="47"/>
  <c r="H70" i="47" s="1"/>
  <c r="H15" i="47" s="1"/>
  <c r="L75" i="47"/>
  <c r="L70" i="47" s="1"/>
  <c r="L15" i="47" s="1"/>
  <c r="O73" i="48"/>
  <c r="I73" i="37" s="1"/>
  <c r="H155" i="48"/>
  <c r="H152" i="48" s="1"/>
  <c r="G75" i="50"/>
  <c r="N155" i="50"/>
  <c r="N152" i="50" s="1"/>
  <c r="N109" i="50" s="1"/>
  <c r="O266" i="50"/>
  <c r="K266" i="37" s="1"/>
  <c r="E152" i="51"/>
  <c r="H75" i="52"/>
  <c r="H70" i="52" s="1"/>
  <c r="H15" i="52" s="1"/>
  <c r="L75" i="52"/>
  <c r="L70" i="52" s="1"/>
  <c r="L15" i="52" s="1"/>
  <c r="N155" i="53"/>
  <c r="N152" i="53" s="1"/>
  <c r="N109" i="53" s="1"/>
  <c r="N268" i="53" s="1"/>
  <c r="H198" i="53"/>
  <c r="O160" i="54"/>
  <c r="G160" i="37" s="1"/>
  <c r="O107" i="55"/>
  <c r="E107" i="37" s="1"/>
  <c r="O167" i="55"/>
  <c r="E167" i="37" s="1"/>
  <c r="O176" i="43"/>
  <c r="L176" i="37" s="1"/>
  <c r="O190" i="43"/>
  <c r="L190" i="37" s="1"/>
  <c r="O205" i="43"/>
  <c r="L205" i="37" s="1"/>
  <c r="O211" i="43"/>
  <c r="L211" i="37" s="1"/>
  <c r="M198" i="43"/>
  <c r="O225" i="43"/>
  <c r="L225" i="37" s="1"/>
  <c r="O231" i="43"/>
  <c r="L231" i="37" s="1"/>
  <c r="O235" i="43"/>
  <c r="L235" i="37" s="1"/>
  <c r="O241" i="43"/>
  <c r="L241" i="37" s="1"/>
  <c r="O130" i="44"/>
  <c r="N130" i="37" s="1"/>
  <c r="O257" i="44"/>
  <c r="N257" i="37" s="1"/>
  <c r="L256" i="44"/>
  <c r="L255" i="44" s="1"/>
  <c r="U37" i="37"/>
  <c r="C36" i="38" s="1"/>
  <c r="U42" i="37"/>
  <c r="C41" i="38" s="1"/>
  <c r="U86" i="37"/>
  <c r="C85" i="38" s="1"/>
  <c r="J87" i="57"/>
  <c r="U148" i="37"/>
  <c r="C147" i="38" s="1"/>
  <c r="U172" i="37"/>
  <c r="C171" i="38" s="1"/>
  <c r="I174" i="57"/>
  <c r="D176" i="57"/>
  <c r="L176" i="57"/>
  <c r="E75" i="46"/>
  <c r="E70" i="46" s="1"/>
  <c r="E15" i="46" s="1"/>
  <c r="F152" i="46"/>
  <c r="O174" i="46"/>
  <c r="F174" i="37" s="1"/>
  <c r="J155" i="47"/>
  <c r="J152" i="47" s="1"/>
  <c r="N155" i="47"/>
  <c r="N152" i="47" s="1"/>
  <c r="O205" i="48"/>
  <c r="I205" i="37" s="1"/>
  <c r="M155" i="49"/>
  <c r="M152" i="49" s="1"/>
  <c r="O170" i="49"/>
  <c r="M170" i="37" s="1"/>
  <c r="O176" i="49"/>
  <c r="M176" i="37" s="1"/>
  <c r="M198" i="52"/>
  <c r="O262" i="52"/>
  <c r="P262" i="37" s="1"/>
  <c r="O57" i="53"/>
  <c r="Q57" i="37" s="1"/>
  <c r="O211" i="53"/>
  <c r="Q211" i="37" s="1"/>
  <c r="O257" i="53"/>
  <c r="Q257" i="37" s="1"/>
  <c r="O262" i="53"/>
  <c r="Q262" i="37" s="1"/>
  <c r="O71" i="54"/>
  <c r="G71" i="37" s="1"/>
  <c r="O73" i="54"/>
  <c r="G73" i="37" s="1"/>
  <c r="O96" i="54"/>
  <c r="G96" i="37" s="1"/>
  <c r="M155" i="54"/>
  <c r="M152" i="54" s="1"/>
  <c r="O66" i="55"/>
  <c r="E66" i="37" s="1"/>
  <c r="O73" i="55"/>
  <c r="E73" i="37" s="1"/>
  <c r="C75" i="55"/>
  <c r="C70" i="55" s="1"/>
  <c r="C15" i="55" s="1"/>
  <c r="M155" i="55"/>
  <c r="H198" i="55"/>
  <c r="O205" i="55"/>
  <c r="E205" i="37" s="1"/>
  <c r="F198" i="55"/>
  <c r="N198" i="55"/>
  <c r="O241" i="55"/>
  <c r="E241" i="37" s="1"/>
  <c r="D98" i="64"/>
  <c r="D10" i="64" s="1"/>
  <c r="D9" i="64" s="1"/>
  <c r="C109" i="71"/>
  <c r="O109" i="71" s="1"/>
  <c r="E255" i="47"/>
  <c r="U47" i="37"/>
  <c r="C71" i="57"/>
  <c r="O71" i="45"/>
  <c r="D71" i="37" s="1"/>
  <c r="G198" i="41"/>
  <c r="K198" i="41"/>
  <c r="O170" i="44"/>
  <c r="N170" i="37" s="1"/>
  <c r="H198" i="43"/>
  <c r="U142" i="37"/>
  <c r="C141" i="38" s="1"/>
  <c r="U244" i="37"/>
  <c r="C243" i="38" s="1"/>
  <c r="O156" i="41"/>
  <c r="J156" i="37" s="1"/>
  <c r="O71" i="44"/>
  <c r="N71" i="37" s="1"/>
  <c r="E155" i="44"/>
  <c r="G155" i="44"/>
  <c r="G152" i="44" s="1"/>
  <c r="K16" i="57"/>
  <c r="U26" i="37"/>
  <c r="U48" i="37"/>
  <c r="C47" i="38" s="1"/>
  <c r="U90" i="37"/>
  <c r="U115" i="37"/>
  <c r="U150" i="37"/>
  <c r="O219" i="46"/>
  <c r="F219" i="37" s="1"/>
  <c r="E152" i="48"/>
  <c r="O257" i="49"/>
  <c r="M257" i="37" s="1"/>
  <c r="C75" i="41"/>
  <c r="C70" i="41" s="1"/>
  <c r="O211" i="41"/>
  <c r="J211" i="37" s="1"/>
  <c r="O262" i="41"/>
  <c r="J262" i="37" s="1"/>
  <c r="C247" i="52"/>
  <c r="M70" i="41"/>
  <c r="M15" i="41" s="1"/>
  <c r="O87" i="41"/>
  <c r="J87" i="37" s="1"/>
  <c r="O165" i="41"/>
  <c r="J165" i="37" s="1"/>
  <c r="O199" i="44"/>
  <c r="N199" i="37" s="1"/>
  <c r="J198" i="46"/>
  <c r="O98" i="46"/>
  <c r="F98" i="37" s="1"/>
  <c r="O29" i="43"/>
  <c r="L29" i="37" s="1"/>
  <c r="O110" i="43"/>
  <c r="L110" i="37" s="1"/>
  <c r="O140" i="43"/>
  <c r="L140" i="37" s="1"/>
  <c r="M152" i="43"/>
  <c r="I155" i="43"/>
  <c r="I152" i="43" s="1"/>
  <c r="J198" i="43"/>
  <c r="O89" i="44"/>
  <c r="N89" i="37" s="1"/>
  <c r="H256" i="44"/>
  <c r="H255" i="44" s="1"/>
  <c r="H247" i="44" s="1"/>
  <c r="U27" i="37"/>
  <c r="C26" i="38" s="1"/>
  <c r="U32" i="37"/>
  <c r="U38" i="37"/>
  <c r="U43" i="37"/>
  <c r="F66" i="57"/>
  <c r="N66" i="57"/>
  <c r="U79" i="37"/>
  <c r="U91" i="37"/>
  <c r="C90" i="38" s="1"/>
  <c r="U116" i="37"/>
  <c r="C115" i="38" s="1"/>
  <c r="D120" i="57"/>
  <c r="L120" i="57"/>
  <c r="U126" i="37"/>
  <c r="G130" i="57"/>
  <c r="U131" i="37"/>
  <c r="C130" i="38" s="1"/>
  <c r="U139" i="37"/>
  <c r="C138" i="38" s="1"/>
  <c r="J140" i="57"/>
  <c r="U144" i="37"/>
  <c r="C143" i="38" s="1"/>
  <c r="L256" i="45"/>
  <c r="L257" i="57"/>
  <c r="O262" i="45"/>
  <c r="D262" i="37" s="1"/>
  <c r="C262" i="57"/>
  <c r="K262" i="57"/>
  <c r="D266" i="57"/>
  <c r="L266" i="57"/>
  <c r="D256" i="41"/>
  <c r="D255" i="41" s="1"/>
  <c r="D247" i="41" s="1"/>
  <c r="F155" i="44"/>
  <c r="F152" i="44" s="1"/>
  <c r="D71" i="57"/>
  <c r="U74" i="37"/>
  <c r="C73" i="38" s="1"/>
  <c r="O73" i="49"/>
  <c r="M73" i="37" s="1"/>
  <c r="J152" i="45"/>
  <c r="G247" i="45"/>
  <c r="U21" i="37"/>
  <c r="C20" i="38" s="1"/>
  <c r="H153" i="57"/>
  <c r="K198" i="46"/>
  <c r="C109" i="45"/>
  <c r="O140" i="41"/>
  <c r="J140" i="37" s="1"/>
  <c r="L155" i="41"/>
  <c r="L152" i="41" s="1"/>
  <c r="F247" i="41"/>
  <c r="O73" i="44"/>
  <c r="N73" i="37" s="1"/>
  <c r="C198" i="46"/>
  <c r="O76" i="49"/>
  <c r="M76" i="37" s="1"/>
  <c r="O25" i="43"/>
  <c r="L25" i="37" s="1"/>
  <c r="I70" i="43"/>
  <c r="I15" i="43" s="1"/>
  <c r="F70" i="43"/>
  <c r="F15" i="43" s="1"/>
  <c r="O96" i="43"/>
  <c r="L96" i="37" s="1"/>
  <c r="F152" i="43"/>
  <c r="N152" i="43"/>
  <c r="O160" i="43"/>
  <c r="L160" i="37" s="1"/>
  <c r="O165" i="43"/>
  <c r="L165" i="37" s="1"/>
  <c r="C256" i="43"/>
  <c r="L75" i="44"/>
  <c r="L70" i="44" s="1"/>
  <c r="L15" i="44" s="1"/>
  <c r="O176" i="44"/>
  <c r="N176" i="37" s="1"/>
  <c r="O219" i="44"/>
  <c r="N219" i="37" s="1"/>
  <c r="U23" i="37"/>
  <c r="U28" i="37"/>
  <c r="J29" i="57"/>
  <c r="U58" i="37"/>
  <c r="C57" i="38" s="1"/>
  <c r="I60" i="57"/>
  <c r="U63" i="37"/>
  <c r="C62" i="38" s="1"/>
  <c r="G66" i="57"/>
  <c r="U67" i="37"/>
  <c r="U80" i="37"/>
  <c r="C79" i="38" s="1"/>
  <c r="C92" i="57"/>
  <c r="K92" i="57"/>
  <c r="C96" i="57"/>
  <c r="K96" i="57"/>
  <c r="F98" i="57"/>
  <c r="N98" i="57"/>
  <c r="U106" i="37"/>
  <c r="J107" i="57"/>
  <c r="E110" i="57"/>
  <c r="M110" i="57"/>
  <c r="U230" i="37"/>
  <c r="C229" i="38" s="1"/>
  <c r="U252" i="37"/>
  <c r="C251" i="38" s="1"/>
  <c r="E257" i="57"/>
  <c r="D262" i="57"/>
  <c r="D256" i="45"/>
  <c r="D255" i="45" s="1"/>
  <c r="L262" i="57"/>
  <c r="E266" i="57"/>
  <c r="M266" i="57"/>
  <c r="H152" i="47"/>
  <c r="O153" i="47"/>
  <c r="H153" i="37" s="1"/>
  <c r="K71" i="57"/>
  <c r="C70" i="45"/>
  <c r="C15" i="45" s="1"/>
  <c r="O266" i="44"/>
  <c r="N266" i="37" s="1"/>
  <c r="O71" i="43"/>
  <c r="L71" i="37" s="1"/>
  <c r="N155" i="44"/>
  <c r="N152" i="44" s="1"/>
  <c r="L71" i="57"/>
  <c r="H155" i="43"/>
  <c r="H152" i="43" s="1"/>
  <c r="O211" i="44"/>
  <c r="N211" i="37" s="1"/>
  <c r="C16" i="57"/>
  <c r="U31" i="37"/>
  <c r="C30" i="38" s="1"/>
  <c r="U143" i="37"/>
  <c r="C142" i="38" s="1"/>
  <c r="G155" i="48"/>
  <c r="G152" i="48" s="1"/>
  <c r="G109" i="48" s="1"/>
  <c r="I75" i="54"/>
  <c r="I70" i="54" s="1"/>
  <c r="I15" i="54" s="1"/>
  <c r="O82" i="54"/>
  <c r="G82" i="37" s="1"/>
  <c r="D155" i="54"/>
  <c r="D152" i="54" s="1"/>
  <c r="O156" i="54"/>
  <c r="G156" i="37" s="1"/>
  <c r="O87" i="45"/>
  <c r="D87" i="37" s="1"/>
  <c r="N255" i="45"/>
  <c r="N247" i="45" s="1"/>
  <c r="O160" i="41"/>
  <c r="J160" i="37" s="1"/>
  <c r="M155" i="41"/>
  <c r="M152" i="41" s="1"/>
  <c r="O199" i="41"/>
  <c r="J199" i="37" s="1"/>
  <c r="J198" i="41"/>
  <c r="O153" i="48"/>
  <c r="I153" i="37" s="1"/>
  <c r="O76" i="46"/>
  <c r="F76" i="37" s="1"/>
  <c r="G75" i="43"/>
  <c r="G70" i="43" s="1"/>
  <c r="O92" i="43"/>
  <c r="L92" i="37" s="1"/>
  <c r="L198" i="43"/>
  <c r="F256" i="43"/>
  <c r="F255" i="43" s="1"/>
  <c r="F247" i="43" s="1"/>
  <c r="O49" i="44"/>
  <c r="N49" i="37" s="1"/>
  <c r="O140" i="44"/>
  <c r="N140" i="37" s="1"/>
  <c r="L152" i="44"/>
  <c r="U24" i="37"/>
  <c r="C23" i="38" s="1"/>
  <c r="C29" i="57"/>
  <c r="K29" i="57"/>
  <c r="U33" i="37"/>
  <c r="C32" i="38" s="1"/>
  <c r="D39" i="57"/>
  <c r="L39" i="57"/>
  <c r="U44" i="37"/>
  <c r="C43" i="38" s="1"/>
  <c r="U55" i="37"/>
  <c r="C54" i="38" s="1"/>
  <c r="H57" i="57"/>
  <c r="U59" i="37"/>
  <c r="C58" i="38" s="1"/>
  <c r="J60" i="57"/>
  <c r="U64" i="37"/>
  <c r="C63" i="38" s="1"/>
  <c r="U84" i="37"/>
  <c r="C83" i="38" s="1"/>
  <c r="U88" i="37"/>
  <c r="C87" i="38" s="1"/>
  <c r="C231" i="57"/>
  <c r="K231" i="57"/>
  <c r="F233" i="57"/>
  <c r="N233" i="57"/>
  <c r="O107" i="47"/>
  <c r="H107" i="37" s="1"/>
  <c r="L75" i="51"/>
  <c r="L70" i="51" s="1"/>
  <c r="L15" i="51" s="1"/>
  <c r="O107" i="51"/>
  <c r="O107" i="37" s="1"/>
  <c r="O110" i="51"/>
  <c r="O110" i="37" s="1"/>
  <c r="O140" i="51"/>
  <c r="O140" i="37" s="1"/>
  <c r="O186" i="43"/>
  <c r="L186" i="37" s="1"/>
  <c r="G73" i="57"/>
  <c r="E82" i="57"/>
  <c r="E75" i="45"/>
  <c r="O107" i="41"/>
  <c r="J107" i="37" s="1"/>
  <c r="O66" i="41"/>
  <c r="J66" i="37" s="1"/>
  <c r="D198" i="41"/>
  <c r="O49" i="43"/>
  <c r="L49" i="37" s="1"/>
  <c r="O73" i="43"/>
  <c r="L73" i="37" s="1"/>
  <c r="O107" i="43"/>
  <c r="L107" i="37" s="1"/>
  <c r="O188" i="43"/>
  <c r="L188" i="37" s="1"/>
  <c r="E198" i="43"/>
  <c r="J198" i="44"/>
  <c r="O25" i="45"/>
  <c r="D25" i="37" s="1"/>
  <c r="C25" i="57"/>
  <c r="K25" i="57"/>
  <c r="U34" i="37"/>
  <c r="C33" i="38" s="1"/>
  <c r="E39" i="57"/>
  <c r="M39" i="57"/>
  <c r="U45" i="37"/>
  <c r="C44" i="38" s="1"/>
  <c r="F49" i="57"/>
  <c r="N49" i="57"/>
  <c r="U56" i="37"/>
  <c r="I57" i="57"/>
  <c r="U68" i="37"/>
  <c r="C67" i="38" s="1"/>
  <c r="M76" i="57"/>
  <c r="M75" i="45"/>
  <c r="U81" i="37"/>
  <c r="C80" i="38" s="1"/>
  <c r="U85" i="37"/>
  <c r="C84" i="38" s="1"/>
  <c r="C89" i="57"/>
  <c r="K89" i="57"/>
  <c r="U192" i="37"/>
  <c r="C191" i="38" s="1"/>
  <c r="F217" i="57"/>
  <c r="N217" i="57"/>
  <c r="H219" i="57"/>
  <c r="U221" i="37"/>
  <c r="C220" i="38" s="1"/>
  <c r="F225" i="57"/>
  <c r="N225" i="57"/>
  <c r="U234" i="37"/>
  <c r="C233" i="38" s="1"/>
  <c r="O57" i="43"/>
  <c r="L57" i="37" s="1"/>
  <c r="O167" i="43"/>
  <c r="L167" i="37" s="1"/>
  <c r="O82" i="41"/>
  <c r="J82" i="37" s="1"/>
  <c r="F198" i="41"/>
  <c r="N152" i="45"/>
  <c r="O176" i="45"/>
  <c r="D176" i="37" s="1"/>
  <c r="O82" i="45"/>
  <c r="D82" i="37" s="1"/>
  <c r="I70" i="45"/>
  <c r="I255" i="45"/>
  <c r="D75" i="41"/>
  <c r="D70" i="41" s="1"/>
  <c r="O92" i="41"/>
  <c r="J92" i="37" s="1"/>
  <c r="H155" i="41"/>
  <c r="H152" i="41" s="1"/>
  <c r="L198" i="41"/>
  <c r="O219" i="41"/>
  <c r="J219" i="37" s="1"/>
  <c r="O257" i="52"/>
  <c r="P257" i="37" s="1"/>
  <c r="O60" i="43"/>
  <c r="L60" i="37" s="1"/>
  <c r="O89" i="43"/>
  <c r="L89" i="37" s="1"/>
  <c r="F198" i="43"/>
  <c r="N198" i="43"/>
  <c r="O217" i="43"/>
  <c r="L217" i="37" s="1"/>
  <c r="H256" i="43"/>
  <c r="H255" i="43" s="1"/>
  <c r="H247" i="43" s="1"/>
  <c r="O66" i="44"/>
  <c r="N66" i="37" s="1"/>
  <c r="D25" i="57"/>
  <c r="L25" i="57"/>
  <c r="U35" i="37"/>
  <c r="C34" i="38" s="1"/>
  <c r="U46" i="37"/>
  <c r="C45" i="38" s="1"/>
  <c r="G49" i="57"/>
  <c r="U50" i="37"/>
  <c r="C49" i="38" s="1"/>
  <c r="U65" i="37"/>
  <c r="C64" i="38" s="1"/>
  <c r="U69" i="37"/>
  <c r="G76" i="57"/>
  <c r="N75" i="45"/>
  <c r="I87" i="57"/>
  <c r="D89" i="57"/>
  <c r="U181" i="37"/>
  <c r="C180" i="38" s="1"/>
  <c r="E186" i="57"/>
  <c r="M186" i="57"/>
  <c r="G188" i="57"/>
  <c r="U189" i="37"/>
  <c r="C188" i="38" s="1"/>
  <c r="I190" i="57"/>
  <c r="U209" i="37"/>
  <c r="U214" i="37"/>
  <c r="G217" i="57"/>
  <c r="U218" i="37"/>
  <c r="C217" i="38" s="1"/>
  <c r="I219" i="57"/>
  <c r="G225" i="57"/>
  <c r="U226" i="37"/>
  <c r="C225" i="38" s="1"/>
  <c r="U249" i="37"/>
  <c r="C248" i="38" s="1"/>
  <c r="D198" i="49"/>
  <c r="L155" i="50"/>
  <c r="O174" i="50"/>
  <c r="K174" i="37" s="1"/>
  <c r="O233" i="50"/>
  <c r="K233" i="37" s="1"/>
  <c r="I29" i="57"/>
  <c r="C39" i="57"/>
  <c r="K39" i="57"/>
  <c r="E49" i="57"/>
  <c r="M49" i="57"/>
  <c r="G57" i="57"/>
  <c r="H60" i="57"/>
  <c r="U62" i="37"/>
  <c r="C61" i="38" s="1"/>
  <c r="E66" i="57"/>
  <c r="M66" i="57"/>
  <c r="J71" i="57"/>
  <c r="E73" i="57"/>
  <c r="M73" i="57"/>
  <c r="F76" i="57"/>
  <c r="L75" i="45"/>
  <c r="L76" i="57"/>
  <c r="L82" i="57"/>
  <c r="H87" i="57"/>
  <c r="J89" i="57"/>
  <c r="J92" i="57"/>
  <c r="U95" i="37"/>
  <c r="J96" i="57"/>
  <c r="E98" i="57"/>
  <c r="M98" i="57"/>
  <c r="U105" i="37"/>
  <c r="C104" i="38" s="1"/>
  <c r="I107" i="57"/>
  <c r="D110" i="57"/>
  <c r="L110" i="57"/>
  <c r="C120" i="57"/>
  <c r="K120" i="57"/>
  <c r="U125" i="37"/>
  <c r="C124" i="38" s="1"/>
  <c r="F130" i="57"/>
  <c r="N130" i="57"/>
  <c r="U138" i="37"/>
  <c r="I140" i="57"/>
  <c r="F153" i="57"/>
  <c r="N153" i="57"/>
  <c r="D186" i="57"/>
  <c r="L186" i="57"/>
  <c r="F188" i="57"/>
  <c r="N188" i="57"/>
  <c r="H190" i="57"/>
  <c r="C199" i="57"/>
  <c r="K199" i="57"/>
  <c r="U207" i="37"/>
  <c r="U212" i="37"/>
  <c r="E225" i="57"/>
  <c r="M225" i="57"/>
  <c r="J231" i="57"/>
  <c r="E233" i="57"/>
  <c r="M233" i="57"/>
  <c r="H235" i="57"/>
  <c r="U237" i="37"/>
  <c r="C236" i="38" s="1"/>
  <c r="E241" i="57"/>
  <c r="M241" i="57"/>
  <c r="I198" i="46"/>
  <c r="O199" i="47"/>
  <c r="H199" i="37" s="1"/>
  <c r="O140" i="48"/>
  <c r="I140" i="37" s="1"/>
  <c r="O225" i="48"/>
  <c r="I225" i="37" s="1"/>
  <c r="C256" i="49"/>
  <c r="G70" i="50"/>
  <c r="G15" i="50" s="1"/>
  <c r="J198" i="51"/>
  <c r="G70" i="52"/>
  <c r="G15" i="52" s="1"/>
  <c r="D152" i="55"/>
  <c r="O153" i="55"/>
  <c r="E153" i="37" s="1"/>
  <c r="O233" i="44"/>
  <c r="N233" i="37" s="1"/>
  <c r="D16" i="57"/>
  <c r="L16" i="57"/>
  <c r="U22" i="37"/>
  <c r="C21" i="38" s="1"/>
  <c r="F25" i="57"/>
  <c r="N25" i="57"/>
  <c r="D29" i="57"/>
  <c r="L29" i="57"/>
  <c r="F39" i="57"/>
  <c r="N39" i="57"/>
  <c r="H49" i="57"/>
  <c r="J57" i="57"/>
  <c r="C60" i="57"/>
  <c r="K60" i="57"/>
  <c r="H66" i="57"/>
  <c r="E71" i="57"/>
  <c r="M71" i="57"/>
  <c r="H73" i="57"/>
  <c r="N76" i="57"/>
  <c r="G82" i="57"/>
  <c r="U83" i="37"/>
  <c r="C87" i="57"/>
  <c r="K87" i="57"/>
  <c r="E89" i="57"/>
  <c r="M89" i="57"/>
  <c r="E92" i="57"/>
  <c r="M92" i="57"/>
  <c r="E96" i="57"/>
  <c r="M96" i="57"/>
  <c r="H98" i="57"/>
  <c r="U100" i="37"/>
  <c r="C99" i="38" s="1"/>
  <c r="D107" i="57"/>
  <c r="L107" i="57"/>
  <c r="G110" i="57"/>
  <c r="U111" i="37"/>
  <c r="C110" i="38" s="1"/>
  <c r="U117" i="37"/>
  <c r="C116" i="38" s="1"/>
  <c r="F120" i="57"/>
  <c r="N120" i="57"/>
  <c r="U128" i="37"/>
  <c r="C127" i="38" s="1"/>
  <c r="I130" i="57"/>
  <c r="U133" i="37"/>
  <c r="C132" i="38" s="1"/>
  <c r="D140" i="57"/>
  <c r="L140" i="57"/>
  <c r="J156" i="57"/>
  <c r="U158" i="37"/>
  <c r="C157" i="38" s="1"/>
  <c r="G160" i="57"/>
  <c r="U161" i="37"/>
  <c r="C160" i="38" s="1"/>
  <c r="E165" i="57"/>
  <c r="M165" i="57"/>
  <c r="H167" i="57"/>
  <c r="U169" i="37"/>
  <c r="C168" i="38" s="1"/>
  <c r="J170" i="57"/>
  <c r="C174" i="57"/>
  <c r="K174" i="57"/>
  <c r="F176" i="57"/>
  <c r="N176" i="57"/>
  <c r="U210" i="37"/>
  <c r="C209" i="38" s="1"/>
  <c r="J211" i="57"/>
  <c r="H217" i="57"/>
  <c r="J219" i="57"/>
  <c r="U222" i="37"/>
  <c r="U248" i="37"/>
  <c r="C247" i="38" s="1"/>
  <c r="U253" i="37"/>
  <c r="C252" i="38" s="1"/>
  <c r="F257" i="57"/>
  <c r="M257" i="57"/>
  <c r="E262" i="57"/>
  <c r="M262" i="57"/>
  <c r="F266" i="57"/>
  <c r="N266" i="57"/>
  <c r="D198" i="46"/>
  <c r="L198" i="46"/>
  <c r="O107" i="48"/>
  <c r="I107" i="37" s="1"/>
  <c r="E198" i="49"/>
  <c r="O205" i="49"/>
  <c r="M205" i="37" s="1"/>
  <c r="O225" i="49"/>
  <c r="M225" i="37" s="1"/>
  <c r="M155" i="50"/>
  <c r="M152" i="50" s="1"/>
  <c r="E75" i="51"/>
  <c r="E70" i="51" s="1"/>
  <c r="E15" i="51" s="1"/>
  <c r="O82" i="51"/>
  <c r="O82" i="37" s="1"/>
  <c r="O96" i="51"/>
  <c r="O96" i="37" s="1"/>
  <c r="H155" i="52"/>
  <c r="H152" i="52" s="1"/>
  <c r="H109" i="52" s="1"/>
  <c r="N155" i="55"/>
  <c r="N152" i="55" s="1"/>
  <c r="I247" i="55"/>
  <c r="G152" i="43"/>
  <c r="K155" i="43"/>
  <c r="K152" i="43" s="1"/>
  <c r="D155" i="43"/>
  <c r="D152" i="43" s="1"/>
  <c r="O233" i="43"/>
  <c r="L233" i="37" s="1"/>
  <c r="E256" i="43"/>
  <c r="E255" i="43" s="1"/>
  <c r="E247" i="43" s="1"/>
  <c r="O266" i="43"/>
  <c r="L266" i="37" s="1"/>
  <c r="G75" i="44"/>
  <c r="G70" i="44" s="1"/>
  <c r="G15" i="44" s="1"/>
  <c r="I155" i="44"/>
  <c r="I152" i="44" s="1"/>
  <c r="O190" i="44"/>
  <c r="N190" i="37" s="1"/>
  <c r="F198" i="44"/>
  <c r="E16" i="57"/>
  <c r="M16" i="57"/>
  <c r="G25" i="57"/>
  <c r="E29" i="57"/>
  <c r="M29" i="57"/>
  <c r="G39" i="57"/>
  <c r="I49" i="57"/>
  <c r="U51" i="37"/>
  <c r="O57" i="45"/>
  <c r="D57" i="37" s="1"/>
  <c r="C57" i="57"/>
  <c r="K57" i="57"/>
  <c r="D60" i="57"/>
  <c r="L60" i="57"/>
  <c r="I66" i="57"/>
  <c r="F71" i="57"/>
  <c r="N71" i="57"/>
  <c r="I73" i="57"/>
  <c r="C76" i="57"/>
  <c r="H76" i="57"/>
  <c r="H82" i="57"/>
  <c r="D87" i="57"/>
  <c r="L87" i="57"/>
  <c r="F89" i="57"/>
  <c r="N89" i="57"/>
  <c r="F92" i="57"/>
  <c r="N92" i="57"/>
  <c r="F96" i="57"/>
  <c r="K155" i="45"/>
  <c r="K156" i="57"/>
  <c r="H160" i="57"/>
  <c r="H155" i="45"/>
  <c r="F165" i="57"/>
  <c r="N165" i="57"/>
  <c r="I167" i="57"/>
  <c r="C170" i="57"/>
  <c r="K170" i="57"/>
  <c r="U177" i="37"/>
  <c r="C176" i="38" s="1"/>
  <c r="U200" i="37"/>
  <c r="C199" i="38" s="1"/>
  <c r="C211" i="57"/>
  <c r="K211" i="57"/>
  <c r="U215" i="37"/>
  <c r="C214" i="38" s="1"/>
  <c r="U223" i="37"/>
  <c r="C222" i="38" s="1"/>
  <c r="U243" i="37"/>
  <c r="C242" i="38" s="1"/>
  <c r="G257" i="57"/>
  <c r="O49" i="46"/>
  <c r="F49" i="37" s="1"/>
  <c r="O217" i="47"/>
  <c r="H217" i="37" s="1"/>
  <c r="I75" i="48"/>
  <c r="H256" i="48"/>
  <c r="H255" i="48" s="1"/>
  <c r="H247" i="48" s="1"/>
  <c r="N75" i="49"/>
  <c r="N70" i="49" s="1"/>
  <c r="N15" i="49" s="1"/>
  <c r="O96" i="49"/>
  <c r="M96" i="37" s="1"/>
  <c r="O241" i="49"/>
  <c r="M241" i="37" s="1"/>
  <c r="F198" i="51"/>
  <c r="O49" i="53"/>
  <c r="Q49" i="37" s="1"/>
  <c r="E70" i="53"/>
  <c r="E15" i="53" s="1"/>
  <c r="H247" i="54"/>
  <c r="I247" i="54"/>
  <c r="L155" i="43"/>
  <c r="L152" i="43" s="1"/>
  <c r="O174" i="43"/>
  <c r="L174" i="37" s="1"/>
  <c r="D198" i="43"/>
  <c r="O219" i="43"/>
  <c r="L219" i="37" s="1"/>
  <c r="H75" i="44"/>
  <c r="H70" i="44" s="1"/>
  <c r="H15" i="44" s="1"/>
  <c r="O160" i="44"/>
  <c r="N160" i="37" s="1"/>
  <c r="O165" i="44"/>
  <c r="N165" i="37" s="1"/>
  <c r="F16" i="57"/>
  <c r="N16" i="57"/>
  <c r="H25" i="57"/>
  <c r="F29" i="57"/>
  <c r="N29" i="57"/>
  <c r="H39" i="57"/>
  <c r="J49" i="57"/>
  <c r="U52" i="37"/>
  <c r="D57" i="57"/>
  <c r="L57" i="57"/>
  <c r="E60" i="57"/>
  <c r="M60" i="57"/>
  <c r="J66" i="57"/>
  <c r="G71" i="57"/>
  <c r="U72" i="37"/>
  <c r="C71" i="38" s="1"/>
  <c r="J73" i="57"/>
  <c r="D75" i="45"/>
  <c r="D76" i="57"/>
  <c r="I76" i="57"/>
  <c r="I82" i="57"/>
  <c r="E87" i="57"/>
  <c r="M87" i="57"/>
  <c r="G89" i="57"/>
  <c r="G92" i="57"/>
  <c r="U93" i="37"/>
  <c r="G96" i="57"/>
  <c r="E156" i="57"/>
  <c r="E155" i="45"/>
  <c r="U159" i="37"/>
  <c r="I160" i="57"/>
  <c r="I155" i="45"/>
  <c r="U162" i="37"/>
  <c r="C161" i="38" s="1"/>
  <c r="G165" i="57"/>
  <c r="U166" i="37"/>
  <c r="C165" i="38" s="1"/>
  <c r="J167" i="57"/>
  <c r="U201" i="37"/>
  <c r="C200" i="38" s="1"/>
  <c r="E205" i="57"/>
  <c r="M205" i="57"/>
  <c r="D211" i="57"/>
  <c r="L211" i="57"/>
  <c r="U216" i="37"/>
  <c r="U228" i="37"/>
  <c r="C227" i="38" s="1"/>
  <c r="U254" i="37"/>
  <c r="C253" i="38" s="1"/>
  <c r="O167" i="46"/>
  <c r="F167" i="37" s="1"/>
  <c r="O49" i="47"/>
  <c r="H49" i="37" s="1"/>
  <c r="O57" i="47"/>
  <c r="H57" i="37" s="1"/>
  <c r="O165" i="47"/>
  <c r="H165" i="37" s="1"/>
  <c r="G198" i="47"/>
  <c r="O241" i="47"/>
  <c r="H241" i="37" s="1"/>
  <c r="O165" i="48"/>
  <c r="I165" i="37" s="1"/>
  <c r="O217" i="48"/>
  <c r="I217" i="37" s="1"/>
  <c r="O241" i="48"/>
  <c r="I241" i="37" s="1"/>
  <c r="C155" i="49"/>
  <c r="O231" i="49"/>
  <c r="M231" i="37" s="1"/>
  <c r="O92" i="50"/>
  <c r="K92" i="37" s="1"/>
  <c r="O107" i="50"/>
  <c r="K107" i="37" s="1"/>
  <c r="O170" i="51"/>
  <c r="O170" i="37" s="1"/>
  <c r="O107" i="52"/>
  <c r="P107" i="37" s="1"/>
  <c r="C152" i="52"/>
  <c r="O165" i="52"/>
  <c r="P165" i="37" s="1"/>
  <c r="C70" i="53"/>
  <c r="C15" i="53" s="1"/>
  <c r="E70" i="55"/>
  <c r="O25" i="44"/>
  <c r="N25" i="37" s="1"/>
  <c r="O76" i="44"/>
  <c r="N76" i="37" s="1"/>
  <c r="O92" i="44"/>
  <c r="N92" i="37" s="1"/>
  <c r="O96" i="44"/>
  <c r="N96" i="37" s="1"/>
  <c r="O107" i="44"/>
  <c r="N107" i="37" s="1"/>
  <c r="H198" i="44"/>
  <c r="O217" i="44"/>
  <c r="N217" i="37" s="1"/>
  <c r="O225" i="44"/>
  <c r="N225" i="37" s="1"/>
  <c r="G16" i="57"/>
  <c r="U17" i="37"/>
  <c r="I25" i="57"/>
  <c r="G29" i="57"/>
  <c r="I39" i="57"/>
  <c r="C49" i="57"/>
  <c r="K49" i="57"/>
  <c r="U53" i="37"/>
  <c r="C52" i="38" s="1"/>
  <c r="E57" i="57"/>
  <c r="M57" i="57"/>
  <c r="F60" i="57"/>
  <c r="N60" i="57"/>
  <c r="C66" i="57"/>
  <c r="K66" i="57"/>
  <c r="H71" i="57"/>
  <c r="C73" i="57"/>
  <c r="K73" i="57"/>
  <c r="E76" i="57"/>
  <c r="J75" i="45"/>
  <c r="J76" i="57"/>
  <c r="C82" i="57"/>
  <c r="J82" i="57"/>
  <c r="F87" i="57"/>
  <c r="N87" i="57"/>
  <c r="H89" i="57"/>
  <c r="H92" i="57"/>
  <c r="U147" i="37"/>
  <c r="C146" i="38" s="1"/>
  <c r="O153" i="45"/>
  <c r="D153" i="37" s="1"/>
  <c r="D153" i="57"/>
  <c r="L153" i="57"/>
  <c r="F156" i="57"/>
  <c r="U179" i="37"/>
  <c r="C178" i="38" s="1"/>
  <c r="U196" i="37"/>
  <c r="I199" i="57"/>
  <c r="U202" i="37"/>
  <c r="F205" i="57"/>
  <c r="N205" i="57"/>
  <c r="F235" i="57"/>
  <c r="N235" i="57"/>
  <c r="O241" i="45"/>
  <c r="D241" i="37" s="1"/>
  <c r="C241" i="57"/>
  <c r="K241" i="57"/>
  <c r="U250" i="37"/>
  <c r="C249" i="38" s="1"/>
  <c r="O107" i="46"/>
  <c r="F107" i="37" s="1"/>
  <c r="O130" i="46"/>
  <c r="F130" i="37" s="1"/>
  <c r="O235" i="46"/>
  <c r="F235" i="37" s="1"/>
  <c r="D152" i="52"/>
  <c r="O120" i="55"/>
  <c r="E120" i="37" s="1"/>
  <c r="J75" i="44"/>
  <c r="J70" i="44" s="1"/>
  <c r="O174" i="44"/>
  <c r="N174" i="37" s="1"/>
  <c r="I198" i="44"/>
  <c r="G256" i="44"/>
  <c r="G255" i="44" s="1"/>
  <c r="G247" i="44" s="1"/>
  <c r="H16" i="57"/>
  <c r="U18" i="37"/>
  <c r="C17" i="38" s="1"/>
  <c r="J25" i="57"/>
  <c r="H29" i="57"/>
  <c r="J39" i="57"/>
  <c r="D49" i="57"/>
  <c r="L49" i="57"/>
  <c r="U54" i="37"/>
  <c r="C53" i="38" s="1"/>
  <c r="F57" i="57"/>
  <c r="N57" i="57"/>
  <c r="G60" i="57"/>
  <c r="U61" i="37"/>
  <c r="C60" i="38" s="1"/>
  <c r="D66" i="57"/>
  <c r="L66" i="57"/>
  <c r="I71" i="57"/>
  <c r="D73" i="57"/>
  <c r="L73" i="57"/>
  <c r="F75" i="45"/>
  <c r="K75" i="45"/>
  <c r="K76" i="57"/>
  <c r="D82" i="57"/>
  <c r="K82" i="57"/>
  <c r="G87" i="57"/>
  <c r="I89" i="57"/>
  <c r="I92" i="57"/>
  <c r="U94" i="37"/>
  <c r="C93" i="38" s="1"/>
  <c r="I96" i="57"/>
  <c r="D98" i="57"/>
  <c r="L98" i="57"/>
  <c r="U104" i="37"/>
  <c r="C103" i="38" s="1"/>
  <c r="H107" i="57"/>
  <c r="C110" i="57"/>
  <c r="K110" i="57"/>
  <c r="U119" i="37"/>
  <c r="C118" i="38" s="1"/>
  <c r="J120" i="57"/>
  <c r="U124" i="37"/>
  <c r="C123" i="38" s="1"/>
  <c r="E130" i="57"/>
  <c r="M130" i="57"/>
  <c r="U137" i="37"/>
  <c r="C136" i="38" s="1"/>
  <c r="H140" i="57"/>
  <c r="E153" i="57"/>
  <c r="M153" i="57"/>
  <c r="G155" i="45"/>
  <c r="U180" i="37"/>
  <c r="C179" i="38" s="1"/>
  <c r="C186" i="57"/>
  <c r="K186" i="57"/>
  <c r="E188" i="57"/>
  <c r="M188" i="57"/>
  <c r="G190" i="57"/>
  <c r="U191" i="37"/>
  <c r="C190" i="38" s="1"/>
  <c r="U197" i="37"/>
  <c r="C196" i="38" s="1"/>
  <c r="J199" i="57"/>
  <c r="G205" i="57"/>
  <c r="U206" i="37"/>
  <c r="C205" i="38" s="1"/>
  <c r="I231" i="57"/>
  <c r="D233" i="57"/>
  <c r="L233" i="57"/>
  <c r="G235" i="57"/>
  <c r="U236" i="37"/>
  <c r="D241" i="57"/>
  <c r="L241" i="57"/>
  <c r="U245" i="37"/>
  <c r="C244" i="38" s="1"/>
  <c r="H198" i="46"/>
  <c r="K198" i="47"/>
  <c r="O262" i="47"/>
  <c r="H262" i="37" s="1"/>
  <c r="O174" i="48"/>
  <c r="I174" i="37" s="1"/>
  <c r="D198" i="48"/>
  <c r="L198" i="48"/>
  <c r="J198" i="48"/>
  <c r="O219" i="48"/>
  <c r="I219" i="37" s="1"/>
  <c r="O89" i="49"/>
  <c r="M89" i="37" s="1"/>
  <c r="K155" i="49"/>
  <c r="K152" i="49" s="1"/>
  <c r="D152" i="49"/>
  <c r="L155" i="49"/>
  <c r="L152" i="49" s="1"/>
  <c r="G198" i="49"/>
  <c r="O89" i="50"/>
  <c r="K89" i="37" s="1"/>
  <c r="O25" i="51"/>
  <c r="O25" i="37" s="1"/>
  <c r="K152" i="51"/>
  <c r="J155" i="51"/>
  <c r="J152" i="51" s="1"/>
  <c r="O165" i="51"/>
  <c r="O165" i="37" s="1"/>
  <c r="O82" i="52"/>
  <c r="P82" i="37" s="1"/>
  <c r="O87" i="52"/>
  <c r="P87" i="37" s="1"/>
  <c r="I152" i="53"/>
  <c r="F152" i="54"/>
  <c r="O176" i="55"/>
  <c r="E176" i="37" s="1"/>
  <c r="O89" i="53"/>
  <c r="Q89" i="37" s="1"/>
  <c r="J152" i="53"/>
  <c r="O174" i="53"/>
  <c r="Q174" i="37" s="1"/>
  <c r="O217" i="53"/>
  <c r="Q217" i="37" s="1"/>
  <c r="O225" i="53"/>
  <c r="Q225" i="37" s="1"/>
  <c r="D198" i="54"/>
  <c r="L198" i="54"/>
  <c r="O225" i="54"/>
  <c r="G225" i="37" s="1"/>
  <c r="N70" i="55"/>
  <c r="N15" i="55" s="1"/>
  <c r="O96" i="55"/>
  <c r="E96" i="37" s="1"/>
  <c r="O170" i="55"/>
  <c r="E170" i="37" s="1"/>
  <c r="O174" i="55"/>
  <c r="E174" i="37" s="1"/>
  <c r="I198" i="55"/>
  <c r="C25" i="56"/>
  <c r="T15" i="37"/>
  <c r="J70" i="49"/>
  <c r="J15" i="49" s="1"/>
  <c r="E75" i="49"/>
  <c r="E70" i="49" s="1"/>
  <c r="E15" i="49" s="1"/>
  <c r="O92" i="49"/>
  <c r="M92" i="37" s="1"/>
  <c r="O130" i="49"/>
  <c r="M130" i="37" s="1"/>
  <c r="O235" i="49"/>
  <c r="M235" i="37" s="1"/>
  <c r="O29" i="50"/>
  <c r="K29" i="37" s="1"/>
  <c r="J70" i="50"/>
  <c r="J15" i="50" s="1"/>
  <c r="O170" i="50"/>
  <c r="K170" i="37" s="1"/>
  <c r="O92" i="51"/>
  <c r="O92" i="37" s="1"/>
  <c r="I198" i="51"/>
  <c r="O235" i="51"/>
  <c r="O235" i="37" s="1"/>
  <c r="L152" i="52"/>
  <c r="O167" i="52"/>
  <c r="P167" i="37" s="1"/>
  <c r="O190" i="52"/>
  <c r="P190" i="37" s="1"/>
  <c r="O199" i="52"/>
  <c r="P199" i="37" s="1"/>
  <c r="O233" i="52"/>
  <c r="P233" i="37" s="1"/>
  <c r="M155" i="53"/>
  <c r="O39" i="54"/>
  <c r="G39" i="37" s="1"/>
  <c r="O57" i="54"/>
  <c r="G57" i="37" s="1"/>
  <c r="O87" i="54"/>
  <c r="G87" i="37" s="1"/>
  <c r="E198" i="54"/>
  <c r="M198" i="54"/>
  <c r="O211" i="54"/>
  <c r="G211" i="37" s="1"/>
  <c r="O231" i="54"/>
  <c r="G231" i="37" s="1"/>
  <c r="O29" i="55"/>
  <c r="E29" i="37" s="1"/>
  <c r="I70" i="55"/>
  <c r="I15" i="55" s="1"/>
  <c r="O92" i="55"/>
  <c r="E92" i="37" s="1"/>
  <c r="F152" i="55"/>
  <c r="M152" i="55"/>
  <c r="J198" i="55"/>
  <c r="O233" i="55"/>
  <c r="E233" i="37" s="1"/>
  <c r="O266" i="55"/>
  <c r="E266" i="37" s="1"/>
  <c r="L89" i="57"/>
  <c r="D92" i="57"/>
  <c r="L92" i="57"/>
  <c r="D96" i="57"/>
  <c r="L96" i="57"/>
  <c r="G98" i="57"/>
  <c r="U99" i="37"/>
  <c r="C107" i="57"/>
  <c r="K107" i="57"/>
  <c r="F110" i="57"/>
  <c r="N110" i="57"/>
  <c r="E120" i="57"/>
  <c r="M120" i="57"/>
  <c r="U127" i="37"/>
  <c r="H130" i="57"/>
  <c r="U132" i="37"/>
  <c r="C131" i="38" s="1"/>
  <c r="C140" i="57"/>
  <c r="K140" i="57"/>
  <c r="U149" i="37"/>
  <c r="C148" i="38" s="1"/>
  <c r="G153" i="57"/>
  <c r="U154" i="37"/>
  <c r="C153" i="38" s="1"/>
  <c r="G156" i="57"/>
  <c r="L156" i="57"/>
  <c r="J160" i="57"/>
  <c r="H165" i="57"/>
  <c r="C167" i="57"/>
  <c r="K167" i="57"/>
  <c r="O170" i="45"/>
  <c r="D170" i="37" s="1"/>
  <c r="D170" i="57"/>
  <c r="L170" i="57"/>
  <c r="D174" i="57"/>
  <c r="L174" i="57"/>
  <c r="G176" i="57"/>
  <c r="U182" i="37"/>
  <c r="C181" i="38" s="1"/>
  <c r="F186" i="57"/>
  <c r="N186" i="57"/>
  <c r="H188" i="57"/>
  <c r="J190" i="57"/>
  <c r="U193" i="37"/>
  <c r="C192" i="38" s="1"/>
  <c r="D199" i="57"/>
  <c r="L199" i="57"/>
  <c r="U203" i="37"/>
  <c r="C202" i="38" s="1"/>
  <c r="H205" i="57"/>
  <c r="E211" i="57"/>
  <c r="M211" i="57"/>
  <c r="I217" i="57"/>
  <c r="C219" i="57"/>
  <c r="K219" i="57"/>
  <c r="H225" i="57"/>
  <c r="D231" i="57"/>
  <c r="L231" i="57"/>
  <c r="G233" i="57"/>
  <c r="I235" i="57"/>
  <c r="F241" i="57"/>
  <c r="N241" i="57"/>
  <c r="N257" i="57"/>
  <c r="F262" i="57"/>
  <c r="N262" i="57"/>
  <c r="G266" i="57"/>
  <c r="U267" i="37"/>
  <c r="C266" i="38" s="1"/>
  <c r="L70" i="46"/>
  <c r="L15" i="46" s="1"/>
  <c r="M198" i="46"/>
  <c r="K256" i="46"/>
  <c r="K255" i="46" s="1"/>
  <c r="K247" i="46" s="1"/>
  <c r="O167" i="47"/>
  <c r="H167" i="37" s="1"/>
  <c r="F198" i="47"/>
  <c r="M198" i="47"/>
  <c r="K70" i="48"/>
  <c r="K15" i="48" s="1"/>
  <c r="O89" i="48"/>
  <c r="I89" i="37" s="1"/>
  <c r="O120" i="48"/>
  <c r="I120" i="37" s="1"/>
  <c r="O167" i="48"/>
  <c r="I167" i="37" s="1"/>
  <c r="O211" i="48"/>
  <c r="I211" i="37" s="1"/>
  <c r="O39" i="49"/>
  <c r="M39" i="37" s="1"/>
  <c r="O60" i="49"/>
  <c r="M60" i="37" s="1"/>
  <c r="O71" i="49"/>
  <c r="M71" i="37" s="1"/>
  <c r="O107" i="49"/>
  <c r="M107" i="37" s="1"/>
  <c r="F198" i="49"/>
  <c r="J198" i="49"/>
  <c r="M256" i="49"/>
  <c r="M255" i="49" s="1"/>
  <c r="M247" i="49" s="1"/>
  <c r="C75" i="50"/>
  <c r="C70" i="50" s="1"/>
  <c r="K75" i="50"/>
  <c r="K70" i="50" s="1"/>
  <c r="K15" i="50" s="1"/>
  <c r="D198" i="50"/>
  <c r="L198" i="50"/>
  <c r="O225" i="50"/>
  <c r="K225" i="37" s="1"/>
  <c r="L247" i="50"/>
  <c r="C75" i="51"/>
  <c r="C70" i="51" s="1"/>
  <c r="C15" i="51" s="1"/>
  <c r="N198" i="51"/>
  <c r="E198" i="51"/>
  <c r="O96" i="52"/>
  <c r="P96" i="37" s="1"/>
  <c r="O110" i="52"/>
  <c r="P110" i="37" s="1"/>
  <c r="O160" i="52"/>
  <c r="P160" i="37" s="1"/>
  <c r="O176" i="52"/>
  <c r="P176" i="37" s="1"/>
  <c r="M247" i="52"/>
  <c r="D75" i="53"/>
  <c r="D70" i="53" s="1"/>
  <c r="D15" i="53" s="1"/>
  <c r="L75" i="53"/>
  <c r="L70" i="53" s="1"/>
  <c r="L15" i="53" s="1"/>
  <c r="L152" i="53"/>
  <c r="L109" i="53" s="1"/>
  <c r="G152" i="53"/>
  <c r="O186" i="53"/>
  <c r="Q186" i="37" s="1"/>
  <c r="J256" i="53"/>
  <c r="J255" i="53" s="1"/>
  <c r="J247" i="53" s="1"/>
  <c r="J152" i="54"/>
  <c r="J109" i="54" s="1"/>
  <c r="O190" i="54"/>
  <c r="G190" i="37" s="1"/>
  <c r="O217" i="54"/>
  <c r="G217" i="37" s="1"/>
  <c r="D247" i="54"/>
  <c r="H70" i="55"/>
  <c r="H15" i="55" s="1"/>
  <c r="O130" i="55"/>
  <c r="E130" i="37" s="1"/>
  <c r="O156" i="55"/>
  <c r="E156" i="37" s="1"/>
  <c r="C198" i="55"/>
  <c r="K198" i="55"/>
  <c r="O219" i="55"/>
  <c r="E219" i="37" s="1"/>
  <c r="M155" i="45"/>
  <c r="M156" i="57"/>
  <c r="O160" i="45"/>
  <c r="D160" i="37" s="1"/>
  <c r="C160" i="57"/>
  <c r="K160" i="57"/>
  <c r="U163" i="37"/>
  <c r="I165" i="57"/>
  <c r="D167" i="57"/>
  <c r="L167" i="57"/>
  <c r="E170" i="57"/>
  <c r="M170" i="57"/>
  <c r="E174" i="57"/>
  <c r="M174" i="57"/>
  <c r="H176" i="57"/>
  <c r="U183" i="37"/>
  <c r="C182" i="38" s="1"/>
  <c r="G186" i="57"/>
  <c r="U187" i="37"/>
  <c r="I188" i="57"/>
  <c r="C190" i="57"/>
  <c r="K190" i="57"/>
  <c r="U194" i="37"/>
  <c r="C193" i="38" s="1"/>
  <c r="E199" i="57"/>
  <c r="M199" i="57"/>
  <c r="U204" i="37"/>
  <c r="C203" i="38" s="1"/>
  <c r="I205" i="57"/>
  <c r="F211" i="57"/>
  <c r="N211" i="57"/>
  <c r="J217" i="57"/>
  <c r="D219" i="57"/>
  <c r="L219" i="57"/>
  <c r="I225" i="57"/>
  <c r="U227" i="37"/>
  <c r="C226" i="38" s="1"/>
  <c r="E231" i="57"/>
  <c r="M231" i="57"/>
  <c r="H233" i="57"/>
  <c r="J235" i="57"/>
  <c r="U238" i="37"/>
  <c r="G241" i="57"/>
  <c r="U242" i="37"/>
  <c r="C241" i="38" s="1"/>
  <c r="U246" i="37"/>
  <c r="U251" i="37"/>
  <c r="C250" i="38" s="1"/>
  <c r="H257" i="57"/>
  <c r="U258" i="37"/>
  <c r="C257" i="38" s="1"/>
  <c r="G262" i="57"/>
  <c r="U263" i="37"/>
  <c r="C262" i="38" s="1"/>
  <c r="H266" i="57"/>
  <c r="M70" i="46"/>
  <c r="M15" i="46" s="1"/>
  <c r="O87" i="46"/>
  <c r="F87" i="37" s="1"/>
  <c r="O140" i="46"/>
  <c r="F140" i="37" s="1"/>
  <c r="K152" i="46"/>
  <c r="O176" i="46"/>
  <c r="F176" i="37" s="1"/>
  <c r="G198" i="46"/>
  <c r="O89" i="47"/>
  <c r="H89" i="37" s="1"/>
  <c r="O233" i="47"/>
  <c r="H233" i="37" s="1"/>
  <c r="O66" i="49"/>
  <c r="M66" i="37" s="1"/>
  <c r="L70" i="49"/>
  <c r="L15" i="49" s="1"/>
  <c r="I152" i="49"/>
  <c r="O188" i="49"/>
  <c r="M188" i="37" s="1"/>
  <c r="F256" i="49"/>
  <c r="F255" i="49" s="1"/>
  <c r="F247" i="49" s="1"/>
  <c r="O49" i="50"/>
  <c r="K49" i="37" s="1"/>
  <c r="D70" i="50"/>
  <c r="D15" i="50" s="1"/>
  <c r="O82" i="50"/>
  <c r="K82" i="37" s="1"/>
  <c r="O87" i="50"/>
  <c r="K87" i="37" s="1"/>
  <c r="O98" i="50"/>
  <c r="K98" i="37" s="1"/>
  <c r="O140" i="50"/>
  <c r="K140" i="37" s="1"/>
  <c r="O211" i="50"/>
  <c r="K211" i="37" s="1"/>
  <c r="O219" i="50"/>
  <c r="K219" i="37" s="1"/>
  <c r="G256" i="51"/>
  <c r="G255" i="51" s="1"/>
  <c r="G247" i="51" s="1"/>
  <c r="O49" i="52"/>
  <c r="P49" i="37" s="1"/>
  <c r="O60" i="52"/>
  <c r="P60" i="37" s="1"/>
  <c r="K70" i="52"/>
  <c r="K15" i="52" s="1"/>
  <c r="O92" i="52"/>
  <c r="P92" i="37" s="1"/>
  <c r="O130" i="52"/>
  <c r="P130" i="37" s="1"/>
  <c r="O225" i="52"/>
  <c r="P225" i="37" s="1"/>
  <c r="J198" i="53"/>
  <c r="O140" i="54"/>
  <c r="G140" i="37" s="1"/>
  <c r="O165" i="54"/>
  <c r="G165" i="37" s="1"/>
  <c r="G198" i="54"/>
  <c r="O235" i="54"/>
  <c r="G235" i="37" s="1"/>
  <c r="O262" i="54"/>
  <c r="G262" i="37" s="1"/>
  <c r="O49" i="55"/>
  <c r="E49" i="37" s="1"/>
  <c r="O186" i="55"/>
  <c r="E186" i="37" s="1"/>
  <c r="D198" i="55"/>
  <c r="L198" i="55"/>
  <c r="O225" i="55"/>
  <c r="E225" i="37" s="1"/>
  <c r="O262" i="55"/>
  <c r="E262" i="37" s="1"/>
  <c r="N96" i="57"/>
  <c r="I98" i="57"/>
  <c r="U101" i="37"/>
  <c r="C100" i="38" s="1"/>
  <c r="E107" i="57"/>
  <c r="M107" i="57"/>
  <c r="H110" i="57"/>
  <c r="U112" i="37"/>
  <c r="C111" i="38" s="1"/>
  <c r="G120" i="57"/>
  <c r="U121" i="37"/>
  <c r="U129" i="37"/>
  <c r="C128" i="38" s="1"/>
  <c r="J130" i="57"/>
  <c r="U134" i="37"/>
  <c r="C133" i="38" s="1"/>
  <c r="E140" i="57"/>
  <c r="M140" i="57"/>
  <c r="U145" i="37"/>
  <c r="I153" i="57"/>
  <c r="C156" i="57"/>
  <c r="H156" i="57"/>
  <c r="N156" i="57"/>
  <c r="D160" i="57"/>
  <c r="L160" i="57"/>
  <c r="U164" i="37"/>
  <c r="J165" i="57"/>
  <c r="E167" i="57"/>
  <c r="M167" i="57"/>
  <c r="F170" i="57"/>
  <c r="N170" i="57"/>
  <c r="F174" i="57"/>
  <c r="N174" i="57"/>
  <c r="I176" i="57"/>
  <c r="U178" i="37"/>
  <c r="C177" i="38" s="1"/>
  <c r="U184" i="37"/>
  <c r="C183" i="38" s="1"/>
  <c r="H186" i="57"/>
  <c r="J188" i="57"/>
  <c r="D190" i="57"/>
  <c r="L190" i="57"/>
  <c r="F199" i="57"/>
  <c r="N199" i="57"/>
  <c r="J205" i="57"/>
  <c r="U208" i="37"/>
  <c r="C207" i="38" s="1"/>
  <c r="G211" i="57"/>
  <c r="C217" i="57"/>
  <c r="K217" i="57"/>
  <c r="E219" i="57"/>
  <c r="M219" i="57"/>
  <c r="U224" i="37"/>
  <c r="J225" i="57"/>
  <c r="F231" i="57"/>
  <c r="N231" i="57"/>
  <c r="I233" i="57"/>
  <c r="C235" i="57"/>
  <c r="K235" i="57"/>
  <c r="U239" i="37"/>
  <c r="C238" i="38" s="1"/>
  <c r="H241" i="57"/>
  <c r="J255" i="45"/>
  <c r="J247" i="45" s="1"/>
  <c r="I257" i="57"/>
  <c r="U259" i="37"/>
  <c r="C258" i="38" s="1"/>
  <c r="H262" i="57"/>
  <c r="U264" i="37"/>
  <c r="C263" i="38" s="1"/>
  <c r="I266" i="57"/>
  <c r="O16" i="46"/>
  <c r="F16" i="37" s="1"/>
  <c r="O60" i="46"/>
  <c r="F60" i="37" s="1"/>
  <c r="G75" i="46"/>
  <c r="G70" i="46" s="1"/>
  <c r="G15" i="46" s="1"/>
  <c r="O82" i="46"/>
  <c r="F82" i="37" s="1"/>
  <c r="O176" i="47"/>
  <c r="H176" i="37" s="1"/>
  <c r="O57" i="48"/>
  <c r="I57" i="37" s="1"/>
  <c r="N75" i="48"/>
  <c r="N70" i="48" s="1"/>
  <c r="N15" i="48" s="1"/>
  <c r="J155" i="48"/>
  <c r="J152" i="48" s="1"/>
  <c r="C155" i="48"/>
  <c r="C152" i="48" s="1"/>
  <c r="O190" i="48"/>
  <c r="I190" i="37" s="1"/>
  <c r="H198" i="48"/>
  <c r="F198" i="48"/>
  <c r="N198" i="48"/>
  <c r="O266" i="48"/>
  <c r="I266" i="37" s="1"/>
  <c r="O120" i="49"/>
  <c r="M120" i="37" s="1"/>
  <c r="H155" i="49"/>
  <c r="H152" i="49" s="1"/>
  <c r="O219" i="49"/>
  <c r="M219" i="37" s="1"/>
  <c r="H155" i="50"/>
  <c r="H152" i="50" s="1"/>
  <c r="O190" i="50"/>
  <c r="K190" i="37" s="1"/>
  <c r="F198" i="50"/>
  <c r="O217" i="50"/>
  <c r="K217" i="37" s="1"/>
  <c r="F155" i="51"/>
  <c r="F152" i="51" s="1"/>
  <c r="N155" i="51"/>
  <c r="N152" i="51" s="1"/>
  <c r="D198" i="51"/>
  <c r="L198" i="51"/>
  <c r="O233" i="51"/>
  <c r="O233" i="37" s="1"/>
  <c r="O257" i="51"/>
  <c r="O257" i="37" s="1"/>
  <c r="O66" i="52"/>
  <c r="P66" i="37" s="1"/>
  <c r="O71" i="52"/>
  <c r="P71" i="37" s="1"/>
  <c r="O188" i="52"/>
  <c r="P188" i="37" s="1"/>
  <c r="C198" i="52"/>
  <c r="F198" i="52"/>
  <c r="N198" i="52"/>
  <c r="G247" i="52"/>
  <c r="G70" i="53"/>
  <c r="G15" i="53" s="1"/>
  <c r="O96" i="53"/>
  <c r="Q96" i="37" s="1"/>
  <c r="O130" i="53"/>
  <c r="Q130" i="37" s="1"/>
  <c r="O167" i="53"/>
  <c r="Q167" i="37" s="1"/>
  <c r="O190" i="53"/>
  <c r="Q190" i="37" s="1"/>
  <c r="O29" i="54"/>
  <c r="G29" i="37" s="1"/>
  <c r="H70" i="54"/>
  <c r="H15" i="54" s="1"/>
  <c r="O110" i="54"/>
  <c r="G110" i="37" s="1"/>
  <c r="L152" i="54"/>
  <c r="N152" i="54"/>
  <c r="O170" i="54"/>
  <c r="G170" i="37" s="1"/>
  <c r="O174" i="54"/>
  <c r="G174" i="37" s="1"/>
  <c r="H198" i="54"/>
  <c r="O241" i="54"/>
  <c r="G241" i="37" s="1"/>
  <c r="J70" i="55"/>
  <c r="J15" i="55" s="1"/>
  <c r="O89" i="55"/>
  <c r="E89" i="37" s="1"/>
  <c r="H152" i="55"/>
  <c r="C155" i="55"/>
  <c r="O160" i="55"/>
  <c r="E160" i="37" s="1"/>
  <c r="E198" i="55"/>
  <c r="M198" i="55"/>
  <c r="O211" i="55"/>
  <c r="E211" i="37" s="1"/>
  <c r="O231" i="55"/>
  <c r="E231" i="37" s="1"/>
  <c r="O247" i="70"/>
  <c r="S247" i="37" s="1"/>
  <c r="U97" i="37"/>
  <c r="J98" i="57"/>
  <c r="U102" i="37"/>
  <c r="C101" i="38" s="1"/>
  <c r="F107" i="57"/>
  <c r="N107" i="57"/>
  <c r="I110" i="57"/>
  <c r="U113" i="37"/>
  <c r="U118" i="37"/>
  <c r="C117" i="38" s="1"/>
  <c r="H120" i="57"/>
  <c r="U122" i="37"/>
  <c r="C121" i="38" s="1"/>
  <c r="C130" i="57"/>
  <c r="K130" i="57"/>
  <c r="U135" i="37"/>
  <c r="C134" i="38" s="1"/>
  <c r="F140" i="57"/>
  <c r="N140" i="57"/>
  <c r="U146" i="37"/>
  <c r="C145" i="38" s="1"/>
  <c r="U151" i="37"/>
  <c r="C150" i="38" s="1"/>
  <c r="J153" i="57"/>
  <c r="D155" i="45"/>
  <c r="D156" i="57"/>
  <c r="U157" i="37"/>
  <c r="C156" i="38" s="1"/>
  <c r="E160" i="57"/>
  <c r="M160" i="57"/>
  <c r="C165" i="57"/>
  <c r="K165" i="57"/>
  <c r="F167" i="57"/>
  <c r="N167" i="57"/>
  <c r="G170" i="57"/>
  <c r="U171" i="37"/>
  <c r="G174" i="57"/>
  <c r="U175" i="37"/>
  <c r="C174" i="38" s="1"/>
  <c r="J176" i="57"/>
  <c r="I186" i="57"/>
  <c r="C188" i="57"/>
  <c r="K188" i="57"/>
  <c r="E190" i="57"/>
  <c r="M190" i="57"/>
  <c r="U195" i="37"/>
  <c r="C194" i="38" s="1"/>
  <c r="G199" i="57"/>
  <c r="C205" i="57"/>
  <c r="K205" i="57"/>
  <c r="H211" i="57"/>
  <c r="D217" i="57"/>
  <c r="L217" i="57"/>
  <c r="F219" i="57"/>
  <c r="N219" i="57"/>
  <c r="C225" i="57"/>
  <c r="K225" i="57"/>
  <c r="G231" i="57"/>
  <c r="U232" i="37"/>
  <c r="C231" i="38" s="1"/>
  <c r="J233" i="57"/>
  <c r="D235" i="57"/>
  <c r="L235" i="57"/>
  <c r="I241" i="57"/>
  <c r="C257" i="57"/>
  <c r="J257" i="57"/>
  <c r="U260" i="37"/>
  <c r="I262" i="57"/>
  <c r="U265" i="37"/>
  <c r="C264" i="38" s="1"/>
  <c r="J266" i="57"/>
  <c r="O39" i="46"/>
  <c r="F39" i="37" s="1"/>
  <c r="D70" i="46"/>
  <c r="D15" i="46" s="1"/>
  <c r="H75" i="46"/>
  <c r="H70" i="46" s="1"/>
  <c r="H15" i="46" s="1"/>
  <c r="O96" i="46"/>
  <c r="F96" i="37" s="1"/>
  <c r="M155" i="46"/>
  <c r="M152" i="46" s="1"/>
  <c r="E198" i="46"/>
  <c r="K75" i="47"/>
  <c r="K70" i="47" s="1"/>
  <c r="K15" i="47" s="1"/>
  <c r="F70" i="48"/>
  <c r="F15" i="48" s="1"/>
  <c r="L75" i="48"/>
  <c r="L70" i="48" s="1"/>
  <c r="L15" i="48" s="1"/>
  <c r="O98" i="48"/>
  <c r="I98" i="37" s="1"/>
  <c r="O156" i="48"/>
  <c r="I156" i="37" s="1"/>
  <c r="O231" i="48"/>
  <c r="I231" i="37" s="1"/>
  <c r="O25" i="49"/>
  <c r="M25" i="37" s="1"/>
  <c r="M75" i="49"/>
  <c r="O82" i="49"/>
  <c r="M82" i="37" s="1"/>
  <c r="O98" i="49"/>
  <c r="M98" i="37" s="1"/>
  <c r="O153" i="49"/>
  <c r="M153" i="37" s="1"/>
  <c r="E155" i="49"/>
  <c r="E152" i="49" s="1"/>
  <c r="H198" i="49"/>
  <c r="O211" i="49"/>
  <c r="M211" i="37" s="1"/>
  <c r="L198" i="49"/>
  <c r="H247" i="49"/>
  <c r="O66" i="50"/>
  <c r="K66" i="37" s="1"/>
  <c r="N70" i="50"/>
  <c r="N15" i="50" s="1"/>
  <c r="O176" i="50"/>
  <c r="K176" i="37" s="1"/>
  <c r="I256" i="50"/>
  <c r="H247" i="50"/>
  <c r="O66" i="51"/>
  <c r="O66" i="37" s="1"/>
  <c r="F75" i="51"/>
  <c r="F70" i="51" s="1"/>
  <c r="F15" i="51" s="1"/>
  <c r="M75" i="51"/>
  <c r="M70" i="51" s="1"/>
  <c r="M15" i="51" s="1"/>
  <c r="O98" i="51"/>
  <c r="O98" i="37" s="1"/>
  <c r="C152" i="51"/>
  <c r="O167" i="51"/>
  <c r="O167" i="37" s="1"/>
  <c r="O186" i="51"/>
  <c r="O186" i="37" s="1"/>
  <c r="O219" i="51"/>
  <c r="O219" i="37" s="1"/>
  <c r="K256" i="51"/>
  <c r="K255" i="51" s="1"/>
  <c r="K247" i="51" s="1"/>
  <c r="I70" i="52"/>
  <c r="I15" i="52" s="1"/>
  <c r="G198" i="52"/>
  <c r="O92" i="53"/>
  <c r="Q92" i="37" s="1"/>
  <c r="O205" i="53"/>
  <c r="Q205" i="37" s="1"/>
  <c r="O233" i="53"/>
  <c r="Q233" i="37" s="1"/>
  <c r="F256" i="53"/>
  <c r="O25" i="54"/>
  <c r="G25" i="37" s="1"/>
  <c r="I155" i="54"/>
  <c r="I152" i="54" s="1"/>
  <c r="I198" i="54"/>
  <c r="C247" i="55"/>
  <c r="F75" i="55"/>
  <c r="F70" i="55" s="1"/>
  <c r="F15" i="55" s="1"/>
  <c r="O82" i="55"/>
  <c r="E82" i="37" s="1"/>
  <c r="O98" i="55"/>
  <c r="E98" i="37" s="1"/>
  <c r="E155" i="55"/>
  <c r="O165" i="55"/>
  <c r="E165" i="37" s="1"/>
  <c r="O217" i="55"/>
  <c r="E217" i="37" s="1"/>
  <c r="C23" i="56"/>
  <c r="R15" i="37"/>
  <c r="H96" i="57"/>
  <c r="C98" i="57"/>
  <c r="K98" i="57"/>
  <c r="U103" i="37"/>
  <c r="C102" i="38" s="1"/>
  <c r="G107" i="57"/>
  <c r="U108" i="37"/>
  <c r="C107" i="38" s="1"/>
  <c r="J110" i="57"/>
  <c r="U114" i="37"/>
  <c r="C113" i="38" s="1"/>
  <c r="I120" i="57"/>
  <c r="U123" i="37"/>
  <c r="C122" i="38" s="1"/>
  <c r="D130" i="57"/>
  <c r="L130" i="57"/>
  <c r="U136" i="37"/>
  <c r="G140" i="57"/>
  <c r="U141" i="37"/>
  <c r="C140" i="38" s="1"/>
  <c r="C153" i="57"/>
  <c r="K153" i="57"/>
  <c r="I156" i="57"/>
  <c r="F160" i="57"/>
  <c r="N160" i="57"/>
  <c r="D165" i="57"/>
  <c r="L165" i="57"/>
  <c r="G167" i="57"/>
  <c r="H170" i="57"/>
  <c r="H174" i="57"/>
  <c r="C176" i="57"/>
  <c r="K176" i="57"/>
  <c r="U185" i="37"/>
  <c r="C184" i="38" s="1"/>
  <c r="J186" i="57"/>
  <c r="D188" i="57"/>
  <c r="L188" i="57"/>
  <c r="F190" i="57"/>
  <c r="N190" i="57"/>
  <c r="H199" i="57"/>
  <c r="D205" i="57"/>
  <c r="L205" i="57"/>
  <c r="I211" i="57"/>
  <c r="U213" i="37"/>
  <c r="C212" i="38" s="1"/>
  <c r="E217" i="57"/>
  <c r="M217" i="57"/>
  <c r="G219" i="57"/>
  <c r="U220" i="37"/>
  <c r="C219" i="38" s="1"/>
  <c r="D225" i="57"/>
  <c r="L225" i="57"/>
  <c r="U229" i="37"/>
  <c r="H231" i="57"/>
  <c r="C233" i="57"/>
  <c r="K233" i="57"/>
  <c r="E235" i="57"/>
  <c r="M235" i="57"/>
  <c r="U240" i="37"/>
  <c r="C239" i="38" s="1"/>
  <c r="J241" i="57"/>
  <c r="D257" i="57"/>
  <c r="K257" i="57"/>
  <c r="U261" i="37"/>
  <c r="C260" i="38" s="1"/>
  <c r="J262" i="57"/>
  <c r="C266" i="57"/>
  <c r="K266" i="57"/>
  <c r="O92" i="46"/>
  <c r="F92" i="37" s="1"/>
  <c r="G155" i="46"/>
  <c r="G152" i="46" s="1"/>
  <c r="N152" i="46"/>
  <c r="O188" i="46"/>
  <c r="F188" i="37" s="1"/>
  <c r="O16" i="47"/>
  <c r="H16" i="37" s="1"/>
  <c r="O39" i="47"/>
  <c r="H39" i="37" s="1"/>
  <c r="E75" i="47"/>
  <c r="E70" i="47" s="1"/>
  <c r="E15" i="47" s="1"/>
  <c r="O82" i="47"/>
  <c r="H82" i="37" s="1"/>
  <c r="O87" i="47"/>
  <c r="H87" i="37" s="1"/>
  <c r="F155" i="47"/>
  <c r="O29" i="48"/>
  <c r="I29" i="37" s="1"/>
  <c r="F256" i="48"/>
  <c r="F255" i="48" s="1"/>
  <c r="F247" i="48" s="1"/>
  <c r="M256" i="48"/>
  <c r="M255" i="48" s="1"/>
  <c r="M247" i="48" s="1"/>
  <c r="E256" i="48"/>
  <c r="O87" i="49"/>
  <c r="M87" i="37" s="1"/>
  <c r="O140" i="49"/>
  <c r="M140" i="37" s="1"/>
  <c r="O167" i="49"/>
  <c r="M167" i="37" s="1"/>
  <c r="N198" i="49"/>
  <c r="D256" i="49"/>
  <c r="D255" i="49" s="1"/>
  <c r="D247" i="49" s="1"/>
  <c r="O39" i="50"/>
  <c r="K39" i="37" s="1"/>
  <c r="O57" i="50"/>
  <c r="K57" i="37" s="1"/>
  <c r="O130" i="50"/>
  <c r="K130" i="37" s="1"/>
  <c r="O165" i="50"/>
  <c r="K165" i="37" s="1"/>
  <c r="H198" i="50"/>
  <c r="O39" i="51"/>
  <c r="O39" i="37" s="1"/>
  <c r="O57" i="51"/>
  <c r="O57" i="37" s="1"/>
  <c r="N75" i="51"/>
  <c r="N70" i="51" s="1"/>
  <c r="N15" i="51" s="1"/>
  <c r="H155" i="51"/>
  <c r="H152" i="51" s="1"/>
  <c r="O225" i="51"/>
  <c r="O225" i="37" s="1"/>
  <c r="O57" i="52"/>
  <c r="P57" i="37" s="1"/>
  <c r="C75" i="52"/>
  <c r="G155" i="52"/>
  <c r="I70" i="53"/>
  <c r="H75" i="53"/>
  <c r="H70" i="53" s="1"/>
  <c r="H15" i="53" s="1"/>
  <c r="O165" i="53"/>
  <c r="Q165" i="37" s="1"/>
  <c r="G256" i="53"/>
  <c r="G255" i="53" s="1"/>
  <c r="G247" i="53" s="1"/>
  <c r="O49" i="54"/>
  <c r="G49" i="37" s="1"/>
  <c r="J75" i="54"/>
  <c r="J70" i="54" s="1"/>
  <c r="J15" i="54" s="1"/>
  <c r="O89" i="54"/>
  <c r="G89" i="37" s="1"/>
  <c r="O130" i="54"/>
  <c r="G130" i="37" s="1"/>
  <c r="O167" i="54"/>
  <c r="G167" i="37" s="1"/>
  <c r="O186" i="54"/>
  <c r="G186" i="37" s="1"/>
  <c r="O233" i="54"/>
  <c r="G233" i="37" s="1"/>
  <c r="L247" i="54"/>
  <c r="O39" i="55"/>
  <c r="E39" i="37" s="1"/>
  <c r="O57" i="55"/>
  <c r="E57" i="37" s="1"/>
  <c r="D70" i="55"/>
  <c r="D15" i="55" s="1"/>
  <c r="L70" i="55"/>
  <c r="L15" i="55" s="1"/>
  <c r="G75" i="55"/>
  <c r="J152" i="55"/>
  <c r="O190" i="55"/>
  <c r="E190" i="37" s="1"/>
  <c r="G198" i="55"/>
  <c r="O235" i="55"/>
  <c r="E235" i="37" s="1"/>
  <c r="H256" i="55"/>
  <c r="H255" i="55" s="1"/>
  <c r="H247" i="55" s="1"/>
  <c r="C268" i="70"/>
  <c r="O109" i="70"/>
  <c r="C109" i="69"/>
  <c r="O16" i="45"/>
  <c r="D16" i="37" s="1"/>
  <c r="I15" i="53"/>
  <c r="O16" i="53"/>
  <c r="Q16" i="37" s="1"/>
  <c r="O16" i="52"/>
  <c r="P16" i="37" s="1"/>
  <c r="O16" i="51"/>
  <c r="O16" i="37" s="1"/>
  <c r="O16" i="50"/>
  <c r="K16" i="37" s="1"/>
  <c r="O16" i="49"/>
  <c r="M16" i="37" s="1"/>
  <c r="O16" i="48"/>
  <c r="I16" i="37" s="1"/>
  <c r="O16" i="44"/>
  <c r="N16" i="37" s="1"/>
  <c r="O16" i="43"/>
  <c r="L16" i="37" s="1"/>
  <c r="O16" i="41"/>
  <c r="J16" i="37" s="1"/>
  <c r="O16" i="54"/>
  <c r="G16" i="37" s="1"/>
  <c r="O16" i="55"/>
  <c r="E16" i="37" s="1"/>
  <c r="O29" i="44"/>
  <c r="N29" i="37" s="1"/>
  <c r="O39" i="53"/>
  <c r="Q39" i="37" s="1"/>
  <c r="O20" i="57"/>
  <c r="O262" i="51"/>
  <c r="O262" i="37" s="1"/>
  <c r="I256" i="51"/>
  <c r="I255" i="51" s="1"/>
  <c r="I247" i="51" s="1"/>
  <c r="O242" i="57"/>
  <c r="O93" i="57"/>
  <c r="O112" i="57"/>
  <c r="O132" i="57"/>
  <c r="O134" i="57"/>
  <c r="O138" i="57"/>
  <c r="O143" i="57"/>
  <c r="O144" i="57"/>
  <c r="O147" i="57"/>
  <c r="O150" i="57"/>
  <c r="O157" i="57"/>
  <c r="O166" i="57"/>
  <c r="O173" i="57"/>
  <c r="O175" i="57"/>
  <c r="O189" i="57"/>
  <c r="O196" i="57"/>
  <c r="O197" i="57"/>
  <c r="O203" i="57"/>
  <c r="O204" i="57"/>
  <c r="O206" i="57"/>
  <c r="O208" i="57"/>
  <c r="O209" i="57"/>
  <c r="O105" i="57"/>
  <c r="O97" i="57"/>
  <c r="O222" i="57"/>
  <c r="O226" i="57"/>
  <c r="O85" i="57"/>
  <c r="O114" i="57"/>
  <c r="O115" i="57"/>
  <c r="O118" i="57"/>
  <c r="O126" i="57"/>
  <c r="O145" i="57"/>
  <c r="O161" i="57"/>
  <c r="O177" i="57"/>
  <c r="O181" i="57"/>
  <c r="O193" i="57"/>
  <c r="O215" i="57"/>
  <c r="O220" i="57"/>
  <c r="O106" i="57"/>
  <c r="O128" i="57"/>
  <c r="O151" i="57"/>
  <c r="O154" i="57"/>
  <c r="O158" i="57"/>
  <c r="O159" i="57"/>
  <c r="O164" i="57"/>
  <c r="O191" i="57"/>
  <c r="O192" i="57"/>
  <c r="O180" i="57"/>
  <c r="O182" i="57"/>
  <c r="O187" i="57"/>
  <c r="O239" i="57"/>
  <c r="O240" i="57"/>
  <c r="O47" i="57"/>
  <c r="O55" i="57"/>
  <c r="O67" i="57"/>
  <c r="O139" i="57"/>
  <c r="O116" i="57"/>
  <c r="O117" i="57"/>
  <c r="O31" i="57"/>
  <c r="O51" i="57"/>
  <c r="O27" i="57"/>
  <c r="O35" i="57"/>
  <c r="O63" i="57"/>
  <c r="O72" i="57"/>
  <c r="O81" i="57"/>
  <c r="O178" i="57"/>
  <c r="O149" i="57"/>
  <c r="O172" i="57"/>
  <c r="O17" i="57"/>
  <c r="O19" i="57"/>
  <c r="O32" i="57"/>
  <c r="O33" i="57"/>
  <c r="O36" i="57"/>
  <c r="O37" i="57"/>
  <c r="O38" i="57"/>
  <c r="O40" i="57"/>
  <c r="O41" i="57"/>
  <c r="O42" i="57"/>
  <c r="O44" i="57"/>
  <c r="O45" i="57"/>
  <c r="O46" i="57"/>
  <c r="O48" i="57"/>
  <c r="O54" i="57"/>
  <c r="O56" i="57"/>
  <c r="O58" i="57"/>
  <c r="O61" i="57"/>
  <c r="O65" i="57"/>
  <c r="O68" i="57"/>
  <c r="O74" i="57"/>
  <c r="O78" i="57"/>
  <c r="O79" i="57"/>
  <c r="O80" i="57"/>
  <c r="O83" i="57"/>
  <c r="O84" i="57"/>
  <c r="O100" i="57"/>
  <c r="O102" i="57"/>
  <c r="O103" i="57"/>
  <c r="O52" i="57"/>
  <c r="O64" i="57"/>
  <c r="O95" i="57"/>
  <c r="O108" i="57"/>
  <c r="O135" i="57"/>
  <c r="O136" i="57"/>
  <c r="O148" i="57"/>
  <c r="O127" i="57"/>
  <c r="O137" i="57"/>
  <c r="O163" i="57"/>
  <c r="O22" i="57"/>
  <c r="O24" i="57"/>
  <c r="O28" i="57"/>
  <c r="O179" i="57"/>
  <c r="O62" i="57"/>
  <c r="O90" i="57"/>
  <c r="O94" i="57"/>
  <c r="O104" i="57"/>
  <c r="O121" i="57"/>
  <c r="O227" i="57"/>
  <c r="O244" i="57"/>
  <c r="O250" i="57"/>
  <c r="O252" i="57"/>
  <c r="O253" i="57"/>
  <c r="O259" i="57"/>
  <c r="O265" i="57"/>
  <c r="O69" i="57"/>
  <c r="O119" i="57"/>
  <c r="O124" i="57"/>
  <c r="O125" i="57"/>
  <c r="O141" i="57"/>
  <c r="O216" i="57"/>
  <c r="O223" i="57"/>
  <c r="O236" i="57"/>
  <c r="O243" i="57"/>
  <c r="O264" i="57"/>
  <c r="O26" i="57"/>
  <c r="O88" i="57"/>
  <c r="O111" i="57"/>
  <c r="O123" i="57"/>
  <c r="O129" i="57"/>
  <c r="O131" i="57"/>
  <c r="O146" i="57"/>
  <c r="O184" i="57"/>
  <c r="O200" i="57"/>
  <c r="O207" i="57"/>
  <c r="O221" i="57"/>
  <c r="O232" i="57"/>
  <c r="O245" i="57"/>
  <c r="O260" i="57"/>
  <c r="O263" i="57"/>
  <c r="O50" i="57"/>
  <c r="O53" i="57"/>
  <c r="O162" i="57"/>
  <c r="O183" i="57"/>
  <c r="O194" i="57"/>
  <c r="O195" i="57"/>
  <c r="O254" i="57"/>
  <c r="O91" i="57"/>
  <c r="O99" i="57"/>
  <c r="O113" i="57"/>
  <c r="O133" i="57"/>
  <c r="O229" i="57"/>
  <c r="O237" i="57"/>
  <c r="C152" i="41"/>
  <c r="D15" i="41"/>
  <c r="D152" i="48"/>
  <c r="C162" i="38"/>
  <c r="C237" i="38"/>
  <c r="C50" i="38"/>
  <c r="C94" i="38"/>
  <c r="C120" i="38"/>
  <c r="C137" i="38"/>
  <c r="C144" i="38"/>
  <c r="C163" i="38"/>
  <c r="C223" i="38"/>
  <c r="C235" i="38"/>
  <c r="E255" i="45"/>
  <c r="C51" i="38"/>
  <c r="C96" i="38"/>
  <c r="C105" i="38"/>
  <c r="C112" i="38"/>
  <c r="C125" i="38"/>
  <c r="C170" i="38"/>
  <c r="C221" i="38"/>
  <c r="C259" i="38"/>
  <c r="C16" i="38"/>
  <c r="C98" i="38"/>
  <c r="C126" i="38"/>
  <c r="C135" i="38"/>
  <c r="C228" i="38"/>
  <c r="N15" i="47"/>
  <c r="O153" i="43"/>
  <c r="L153" i="37" s="1"/>
  <c r="C149" i="38"/>
  <c r="C167" i="38"/>
  <c r="C186" i="38"/>
  <c r="C195" i="38"/>
  <c r="C201" i="38"/>
  <c r="C206" i="38"/>
  <c r="C208" i="38"/>
  <c r="C211" i="38"/>
  <c r="C213" i="38"/>
  <c r="C215" i="38"/>
  <c r="C25" i="38"/>
  <c r="C27" i="38"/>
  <c r="C55" i="38"/>
  <c r="C66" i="38"/>
  <c r="C68" i="38"/>
  <c r="C77" i="38"/>
  <c r="C89" i="38"/>
  <c r="C158" i="38"/>
  <c r="O174" i="45"/>
  <c r="D174" i="37" s="1"/>
  <c r="C75" i="47"/>
  <c r="H70" i="49"/>
  <c r="H15" i="49" s="1"/>
  <c r="J247" i="49"/>
  <c r="L152" i="50"/>
  <c r="H70" i="51"/>
  <c r="H15" i="51" s="1"/>
  <c r="N70" i="54"/>
  <c r="N15" i="54" s="1"/>
  <c r="C245" i="38"/>
  <c r="K256" i="45"/>
  <c r="O257" i="46"/>
  <c r="F257" i="37" s="1"/>
  <c r="K247" i="48"/>
  <c r="H152" i="53"/>
  <c r="K70" i="54"/>
  <c r="K15" i="54" s="1"/>
  <c r="E152" i="55"/>
  <c r="C22" i="38"/>
  <c r="C31" i="38"/>
  <c r="C37" i="38"/>
  <c r="C42" i="38"/>
  <c r="C46" i="38"/>
  <c r="C78" i="38"/>
  <c r="C82" i="38"/>
  <c r="O92" i="45"/>
  <c r="D92" i="37" s="1"/>
  <c r="C92" i="38"/>
  <c r="C114" i="38"/>
  <c r="O188" i="45"/>
  <c r="D188" i="37" s="1"/>
  <c r="O217" i="45"/>
  <c r="D217" i="37" s="1"/>
  <c r="F256" i="45"/>
  <c r="M255" i="45"/>
  <c r="F70" i="53"/>
  <c r="O257" i="47"/>
  <c r="H257" i="37" s="1"/>
  <c r="O160" i="49"/>
  <c r="M160" i="37" s="1"/>
  <c r="O160" i="51"/>
  <c r="O160" i="37" s="1"/>
  <c r="O76" i="53"/>
  <c r="Q76" i="37" s="1"/>
  <c r="O71" i="51"/>
  <c r="O71" i="37" s="1"/>
  <c r="O76" i="51"/>
  <c r="O76" i="37" s="1"/>
  <c r="C256" i="51"/>
  <c r="O76" i="54"/>
  <c r="G76" i="37" s="1"/>
  <c r="O76" i="55"/>
  <c r="E76" i="37" s="1"/>
  <c r="O199" i="55"/>
  <c r="E199" i="37" s="1"/>
  <c r="O71" i="55"/>
  <c r="E71" i="37" s="1"/>
  <c r="O110" i="55"/>
  <c r="E110" i="37" s="1"/>
  <c r="O199" i="54"/>
  <c r="G199" i="37" s="1"/>
  <c r="O86" i="57"/>
  <c r="O201" i="57"/>
  <c r="O212" i="57"/>
  <c r="O228" i="57"/>
  <c r="O168" i="57"/>
  <c r="K109" i="43" l="1"/>
  <c r="M109" i="41"/>
  <c r="I109" i="41"/>
  <c r="I109" i="48"/>
  <c r="G109" i="49"/>
  <c r="D109" i="44"/>
  <c r="H109" i="54"/>
  <c r="C268" i="71"/>
  <c r="C109" i="44"/>
  <c r="G109" i="51"/>
  <c r="M109" i="47"/>
  <c r="E109" i="53"/>
  <c r="G109" i="50"/>
  <c r="G268" i="50" s="1"/>
  <c r="H109" i="41"/>
  <c r="H268" i="41" s="1"/>
  <c r="D109" i="53"/>
  <c r="D268" i="53" s="1"/>
  <c r="E109" i="41"/>
  <c r="E268" i="41" s="1"/>
  <c r="E109" i="49"/>
  <c r="O255" i="54"/>
  <c r="G255" i="37" s="1"/>
  <c r="G109" i="47"/>
  <c r="G268" i="47" s="1"/>
  <c r="L109" i="41"/>
  <c r="L268" i="41" s="1"/>
  <c r="G268" i="49"/>
  <c r="C268" i="44"/>
  <c r="J109" i="43"/>
  <c r="J268" i="43" s="1"/>
  <c r="N109" i="44"/>
  <c r="N268" i="44" s="1"/>
  <c r="I109" i="43"/>
  <c r="I268" i="43" s="1"/>
  <c r="K109" i="54"/>
  <c r="K268" i="54" s="1"/>
  <c r="L109" i="47"/>
  <c r="L268" i="47" s="1"/>
  <c r="I109" i="49"/>
  <c r="I268" i="49" s="1"/>
  <c r="O198" i="45"/>
  <c r="D198" i="37" s="1"/>
  <c r="K109" i="44"/>
  <c r="M109" i="46"/>
  <c r="M268" i="46" s="1"/>
  <c r="O198" i="52"/>
  <c r="P198" i="37" s="1"/>
  <c r="F109" i="50"/>
  <c r="F268" i="50" s="1"/>
  <c r="M109" i="54"/>
  <c r="E109" i="52"/>
  <c r="E268" i="52" s="1"/>
  <c r="M109" i="51"/>
  <c r="J109" i="50"/>
  <c r="J268" i="50" s="1"/>
  <c r="O255" i="52"/>
  <c r="P255" i="37" s="1"/>
  <c r="D109" i="47"/>
  <c r="D268" i="47" s="1"/>
  <c r="O155" i="50"/>
  <c r="K155" i="37" s="1"/>
  <c r="M109" i="44"/>
  <c r="M268" i="44" s="1"/>
  <c r="O155" i="41"/>
  <c r="J155" i="37" s="1"/>
  <c r="F109" i="55"/>
  <c r="F268" i="55" s="1"/>
  <c r="N109" i="43"/>
  <c r="K109" i="50"/>
  <c r="K268" i="50" s="1"/>
  <c r="I152" i="50"/>
  <c r="O152" i="50" s="1"/>
  <c r="K152" i="37" s="1"/>
  <c r="E109" i="50"/>
  <c r="E268" i="50" s="1"/>
  <c r="L109" i="51"/>
  <c r="L268" i="51" s="1"/>
  <c r="I75" i="57"/>
  <c r="O155" i="55"/>
  <c r="E155" i="37" s="1"/>
  <c r="G75" i="57"/>
  <c r="F109" i="51"/>
  <c r="F268" i="51" s="1"/>
  <c r="G109" i="43"/>
  <c r="F247" i="52"/>
  <c r="O247" i="52" s="1"/>
  <c r="P247" i="37" s="1"/>
  <c r="N109" i="54"/>
  <c r="N268" i="54" s="1"/>
  <c r="K109" i="49"/>
  <c r="K268" i="49" s="1"/>
  <c r="H109" i="43"/>
  <c r="H268" i="43" s="1"/>
  <c r="K109" i="53"/>
  <c r="K268" i="53" s="1"/>
  <c r="O256" i="52"/>
  <c r="P256" i="37" s="1"/>
  <c r="E109" i="51"/>
  <c r="E268" i="51" s="1"/>
  <c r="M109" i="50"/>
  <c r="M268" i="50" s="1"/>
  <c r="O256" i="47"/>
  <c r="H256" i="37" s="1"/>
  <c r="J109" i="52"/>
  <c r="J268" i="52" s="1"/>
  <c r="F109" i="41"/>
  <c r="F268" i="41" s="1"/>
  <c r="J109" i="41"/>
  <c r="J268" i="41" s="1"/>
  <c r="I109" i="55"/>
  <c r="I268" i="55" s="1"/>
  <c r="L109" i="43"/>
  <c r="L268" i="43" s="1"/>
  <c r="I109" i="46"/>
  <c r="I268" i="46" s="1"/>
  <c r="C109" i="54"/>
  <c r="C268" i="54" s="1"/>
  <c r="O155" i="53"/>
  <c r="Q155" i="37" s="1"/>
  <c r="N109" i="48"/>
  <c r="F109" i="54"/>
  <c r="F268" i="54" s="1"/>
  <c r="D109" i="46"/>
  <c r="D268" i="46" s="1"/>
  <c r="N256" i="57"/>
  <c r="N109" i="41"/>
  <c r="N268" i="41" s="1"/>
  <c r="O256" i="54"/>
  <c r="G256" i="37" s="1"/>
  <c r="E109" i="54"/>
  <c r="E268" i="54" s="1"/>
  <c r="G152" i="55"/>
  <c r="G109" i="55" s="1"/>
  <c r="N109" i="49"/>
  <c r="N268" i="49" s="1"/>
  <c r="L109" i="52"/>
  <c r="L268" i="52" s="1"/>
  <c r="O198" i="53"/>
  <c r="Q198" i="37" s="1"/>
  <c r="O198" i="55"/>
  <c r="E198" i="37" s="1"/>
  <c r="N109" i="52"/>
  <c r="N268" i="52" s="1"/>
  <c r="I109" i="53"/>
  <c r="I268" i="53" s="1"/>
  <c r="N255" i="57"/>
  <c r="O198" i="43"/>
  <c r="L198" i="37" s="1"/>
  <c r="H109" i="47"/>
  <c r="H268" i="47" s="1"/>
  <c r="F109" i="48"/>
  <c r="F268" i="48" s="1"/>
  <c r="L109" i="49"/>
  <c r="L268" i="49" s="1"/>
  <c r="H109" i="48"/>
  <c r="M152" i="53"/>
  <c r="M109" i="53" s="1"/>
  <c r="C109" i="48"/>
  <c r="C268" i="48" s="1"/>
  <c r="U231" i="37"/>
  <c r="C230" i="38" s="1"/>
  <c r="O198" i="51"/>
  <c r="O198" i="37" s="1"/>
  <c r="O247" i="54"/>
  <c r="G247" i="37" s="1"/>
  <c r="S15" i="37"/>
  <c r="L109" i="48"/>
  <c r="L268" i="48" s="1"/>
  <c r="C109" i="50"/>
  <c r="M109" i="43"/>
  <c r="M268" i="43" s="1"/>
  <c r="C256" i="57"/>
  <c r="C75" i="57"/>
  <c r="M255" i="57"/>
  <c r="K256" i="57"/>
  <c r="O256" i="55"/>
  <c r="E256" i="37" s="1"/>
  <c r="K268" i="44"/>
  <c r="N247" i="57"/>
  <c r="I109" i="51"/>
  <c r="I268" i="51" s="1"/>
  <c r="U233" i="37"/>
  <c r="C232" i="38" s="1"/>
  <c r="U89" i="37"/>
  <c r="C88" i="38" s="1"/>
  <c r="H109" i="51"/>
  <c r="H268" i="51" s="1"/>
  <c r="E256" i="57"/>
  <c r="N109" i="46"/>
  <c r="N268" i="46" s="1"/>
  <c r="N109" i="51"/>
  <c r="N268" i="51" s="1"/>
  <c r="N109" i="55"/>
  <c r="N268" i="55" s="1"/>
  <c r="H109" i="46"/>
  <c r="H268" i="46" s="1"/>
  <c r="K109" i="41"/>
  <c r="K268" i="41" s="1"/>
  <c r="J109" i="47"/>
  <c r="J268" i="47" s="1"/>
  <c r="I109" i="54"/>
  <c r="I268" i="54" s="1"/>
  <c r="C155" i="57"/>
  <c r="G109" i="54"/>
  <c r="F256" i="57"/>
  <c r="O9" i="70"/>
  <c r="U186" i="37"/>
  <c r="C185" i="38" s="1"/>
  <c r="F155" i="57"/>
  <c r="O75" i="49"/>
  <c r="M75" i="37" s="1"/>
  <c r="U266" i="37"/>
  <c r="C265" i="38" s="1"/>
  <c r="M268" i="53"/>
  <c r="K198" i="57"/>
  <c r="M109" i="52"/>
  <c r="L109" i="46"/>
  <c r="L268" i="46" s="1"/>
  <c r="F109" i="43"/>
  <c r="F268" i="43" s="1"/>
  <c r="J109" i="44"/>
  <c r="O75" i="43"/>
  <c r="L75" i="37" s="1"/>
  <c r="J109" i="46"/>
  <c r="J268" i="46" s="1"/>
  <c r="F198" i="57"/>
  <c r="J198" i="57"/>
  <c r="J109" i="53"/>
  <c r="J268" i="53" s="1"/>
  <c r="U120" i="37"/>
  <c r="C119" i="38" s="1"/>
  <c r="I109" i="44"/>
  <c r="O155" i="43"/>
  <c r="L155" i="37" s="1"/>
  <c r="N155" i="57"/>
  <c r="U66" i="37"/>
  <c r="C65" i="38" s="1"/>
  <c r="U60" i="37"/>
  <c r="C59" i="38" s="1"/>
  <c r="G109" i="41"/>
  <c r="G268" i="41" s="1"/>
  <c r="N109" i="47"/>
  <c r="N268" i="47" s="1"/>
  <c r="H268" i="48"/>
  <c r="U39" i="37"/>
  <c r="C38" i="38" s="1"/>
  <c r="H109" i="55"/>
  <c r="H268" i="55" s="1"/>
  <c r="H268" i="54"/>
  <c r="U96" i="37"/>
  <c r="C95" i="38" s="1"/>
  <c r="N268" i="48"/>
  <c r="D198" i="57"/>
  <c r="U190" i="37"/>
  <c r="C189" i="38" s="1"/>
  <c r="G109" i="53"/>
  <c r="G268" i="53" s="1"/>
  <c r="M268" i="52"/>
  <c r="F109" i="49"/>
  <c r="F268" i="49" s="1"/>
  <c r="M109" i="55"/>
  <c r="M268" i="55" s="1"/>
  <c r="G70" i="55"/>
  <c r="O70" i="55" s="1"/>
  <c r="E70" i="37" s="1"/>
  <c r="U211" i="37"/>
  <c r="C210" i="38" s="1"/>
  <c r="L109" i="55"/>
  <c r="L268" i="55" s="1"/>
  <c r="U225" i="37"/>
  <c r="C224" i="38" s="1"/>
  <c r="K109" i="51"/>
  <c r="K268" i="51" s="1"/>
  <c r="O198" i="48"/>
  <c r="I198" i="37" s="1"/>
  <c r="U235" i="37"/>
  <c r="C234" i="38" s="1"/>
  <c r="O198" i="44"/>
  <c r="N198" i="37" s="1"/>
  <c r="U49" i="37"/>
  <c r="C48" i="38" s="1"/>
  <c r="K268" i="43"/>
  <c r="O75" i="54"/>
  <c r="G75" i="37" s="1"/>
  <c r="J155" i="57"/>
  <c r="U73" i="37"/>
  <c r="C72" i="38" s="1"/>
  <c r="E109" i="43"/>
  <c r="E268" i="43" s="1"/>
  <c r="O75" i="55"/>
  <c r="E75" i="37" s="1"/>
  <c r="E198" i="57"/>
  <c r="C198" i="57"/>
  <c r="H70" i="57"/>
  <c r="I198" i="57"/>
  <c r="U130" i="37"/>
  <c r="C129" i="38" s="1"/>
  <c r="C268" i="53"/>
  <c r="U167" i="37"/>
  <c r="C166" i="38" s="1"/>
  <c r="U156" i="37"/>
  <c r="C155" i="38" s="1"/>
  <c r="U98" i="37"/>
  <c r="C97" i="38" s="1"/>
  <c r="M268" i="41"/>
  <c r="U219" i="37"/>
  <c r="C218" i="38" s="1"/>
  <c r="I268" i="41"/>
  <c r="U199" i="37"/>
  <c r="U76" i="37"/>
  <c r="U257" i="37"/>
  <c r="C256" i="38" s="1"/>
  <c r="M109" i="49"/>
  <c r="O152" i="51"/>
  <c r="O152" i="37" s="1"/>
  <c r="U29" i="37"/>
  <c r="C28" i="38" s="1"/>
  <c r="H268" i="52"/>
  <c r="U165" i="37"/>
  <c r="C164" i="38" s="1"/>
  <c r="U107" i="37"/>
  <c r="C106" i="38" s="1"/>
  <c r="H255" i="57"/>
  <c r="L155" i="57"/>
  <c r="U205" i="37"/>
  <c r="C204" i="38" s="1"/>
  <c r="D268" i="44"/>
  <c r="O198" i="41"/>
  <c r="J198" i="37" s="1"/>
  <c r="M109" i="48"/>
  <c r="M268" i="48" s="1"/>
  <c r="F109" i="46"/>
  <c r="F268" i="46" s="1"/>
  <c r="U140" i="37"/>
  <c r="C139" i="38" s="1"/>
  <c r="U110" i="37"/>
  <c r="C109" i="38" s="1"/>
  <c r="D109" i="54"/>
  <c r="O152" i="54"/>
  <c r="G152" i="37" s="1"/>
  <c r="H15" i="57"/>
  <c r="E268" i="53"/>
  <c r="O70" i="41"/>
  <c r="J70" i="37" s="1"/>
  <c r="C15" i="41"/>
  <c r="O15" i="41" s="1"/>
  <c r="C15" i="56" s="1"/>
  <c r="L268" i="53"/>
  <c r="I255" i="50"/>
  <c r="I255" i="57" s="1"/>
  <c r="O256" i="50"/>
  <c r="K256" i="37" s="1"/>
  <c r="U82" i="37"/>
  <c r="C81" i="38" s="1"/>
  <c r="I256" i="57"/>
  <c r="O198" i="49"/>
  <c r="M198" i="37" s="1"/>
  <c r="D255" i="57"/>
  <c r="L75" i="57"/>
  <c r="H198" i="57"/>
  <c r="L198" i="57"/>
  <c r="J109" i="55"/>
  <c r="J268" i="55" s="1"/>
  <c r="F255" i="53"/>
  <c r="O256" i="53"/>
  <c r="Q256" i="37" s="1"/>
  <c r="H109" i="49"/>
  <c r="H268" i="49" s="1"/>
  <c r="J256" i="57"/>
  <c r="U160" i="37"/>
  <c r="C159" i="38" s="1"/>
  <c r="O198" i="50"/>
  <c r="K198" i="37" s="1"/>
  <c r="K109" i="47"/>
  <c r="K268" i="47" s="1"/>
  <c r="G155" i="57"/>
  <c r="G152" i="45"/>
  <c r="K75" i="57"/>
  <c r="K70" i="45"/>
  <c r="D109" i="52"/>
  <c r="D268" i="52" s="1"/>
  <c r="J75" i="57"/>
  <c r="J70" i="45"/>
  <c r="K109" i="52"/>
  <c r="K268" i="52" s="1"/>
  <c r="C152" i="49"/>
  <c r="O152" i="49" s="1"/>
  <c r="M152" i="37" s="1"/>
  <c r="O155" i="49"/>
  <c r="M155" i="37" s="1"/>
  <c r="K155" i="57"/>
  <c r="K152" i="45"/>
  <c r="K152" i="57" s="1"/>
  <c r="G255" i="57"/>
  <c r="F109" i="44"/>
  <c r="F268" i="44" s="1"/>
  <c r="O255" i="46"/>
  <c r="F255" i="37" s="1"/>
  <c r="O75" i="48"/>
  <c r="I75" i="37" s="1"/>
  <c r="I70" i="48"/>
  <c r="I15" i="48" s="1"/>
  <c r="H155" i="57"/>
  <c r="H152" i="45"/>
  <c r="H152" i="57" s="1"/>
  <c r="D155" i="57"/>
  <c r="D152" i="45"/>
  <c r="O155" i="45"/>
  <c r="D155" i="37" s="1"/>
  <c r="E155" i="57"/>
  <c r="E152" i="45"/>
  <c r="G109" i="44"/>
  <c r="G268" i="44" s="1"/>
  <c r="D109" i="51"/>
  <c r="O75" i="44"/>
  <c r="N75" i="37" s="1"/>
  <c r="E247" i="47"/>
  <c r="O255" i="47"/>
  <c r="H255" i="37" s="1"/>
  <c r="U217" i="37"/>
  <c r="C216" i="38" s="1"/>
  <c r="K109" i="55"/>
  <c r="K268" i="55" s="1"/>
  <c r="U188" i="37"/>
  <c r="C187" i="38" s="1"/>
  <c r="M70" i="49"/>
  <c r="M15" i="49" s="1"/>
  <c r="M268" i="49" s="1"/>
  <c r="O155" i="51"/>
  <c r="O155" i="37" s="1"/>
  <c r="D109" i="41"/>
  <c r="C152" i="55"/>
  <c r="O152" i="55" s="1"/>
  <c r="E152" i="37" s="1"/>
  <c r="J109" i="51"/>
  <c r="J268" i="51" s="1"/>
  <c r="J255" i="57"/>
  <c r="K109" i="46"/>
  <c r="K268" i="46" s="1"/>
  <c r="O198" i="54"/>
  <c r="G198" i="37" s="1"/>
  <c r="F75" i="57"/>
  <c r="C109" i="52"/>
  <c r="D75" i="57"/>
  <c r="O75" i="45"/>
  <c r="D75" i="37" s="1"/>
  <c r="N152" i="57"/>
  <c r="U25" i="37"/>
  <c r="C24" i="38" s="1"/>
  <c r="G198" i="57"/>
  <c r="D70" i="45"/>
  <c r="L152" i="57"/>
  <c r="N198" i="57"/>
  <c r="U87" i="37"/>
  <c r="C86" i="38" s="1"/>
  <c r="G247" i="57"/>
  <c r="O198" i="47"/>
  <c r="H198" i="37" s="1"/>
  <c r="O247" i="46"/>
  <c r="F247" i="37" s="1"/>
  <c r="N268" i="43"/>
  <c r="G268" i="51"/>
  <c r="C70" i="52"/>
  <c r="O75" i="52"/>
  <c r="P75" i="37" s="1"/>
  <c r="G268" i="48"/>
  <c r="E15" i="55"/>
  <c r="C268" i="45"/>
  <c r="U92" i="37"/>
  <c r="C91" i="38" s="1"/>
  <c r="U153" i="37"/>
  <c r="C152" i="38" s="1"/>
  <c r="U176" i="37"/>
  <c r="C175" i="38" s="1"/>
  <c r="O155" i="44"/>
  <c r="N155" i="37" s="1"/>
  <c r="E152" i="44"/>
  <c r="E109" i="44" s="1"/>
  <c r="E268" i="44" s="1"/>
  <c r="U174" i="37"/>
  <c r="C173" i="38" s="1"/>
  <c r="J247" i="57"/>
  <c r="D109" i="50"/>
  <c r="D268" i="50" s="1"/>
  <c r="O256" i="41"/>
  <c r="J256" i="37" s="1"/>
  <c r="O268" i="70"/>
  <c r="S268" i="37" s="1"/>
  <c r="S109" i="37"/>
  <c r="D24" i="56"/>
  <c r="E24" i="56" s="1"/>
  <c r="F152" i="47"/>
  <c r="F109" i="47" s="1"/>
  <c r="F268" i="47" s="1"/>
  <c r="O155" i="47"/>
  <c r="H155" i="37" s="1"/>
  <c r="O155" i="46"/>
  <c r="F155" i="37" s="1"/>
  <c r="L109" i="54"/>
  <c r="L268" i="54" s="1"/>
  <c r="J109" i="48"/>
  <c r="J268" i="48" s="1"/>
  <c r="M155" i="57"/>
  <c r="M152" i="45"/>
  <c r="M152" i="57" s="1"/>
  <c r="O75" i="50"/>
  <c r="K75" i="37" s="1"/>
  <c r="M268" i="54"/>
  <c r="D109" i="55"/>
  <c r="D268" i="55" s="1"/>
  <c r="D109" i="49"/>
  <c r="D268" i="49" s="1"/>
  <c r="I155" i="57"/>
  <c r="I152" i="45"/>
  <c r="C255" i="49"/>
  <c r="O256" i="49"/>
  <c r="M256" i="37" s="1"/>
  <c r="N75" i="57"/>
  <c r="O155" i="48"/>
  <c r="I155" i="37" s="1"/>
  <c r="I247" i="45"/>
  <c r="E75" i="57"/>
  <c r="E70" i="45"/>
  <c r="N70" i="45"/>
  <c r="N268" i="50"/>
  <c r="D256" i="57"/>
  <c r="F70" i="45"/>
  <c r="U262" i="37"/>
  <c r="C261" i="38" s="1"/>
  <c r="O75" i="41"/>
  <c r="J75" i="37" s="1"/>
  <c r="U71" i="37"/>
  <c r="C70" i="38" s="1"/>
  <c r="L70" i="45"/>
  <c r="M198" i="57"/>
  <c r="H247" i="45"/>
  <c r="H247" i="57" s="1"/>
  <c r="O155" i="54"/>
  <c r="G155" i="37" s="1"/>
  <c r="O75" i="51"/>
  <c r="O75" i="37" s="1"/>
  <c r="O75" i="46"/>
  <c r="F75" i="37" s="1"/>
  <c r="O256" i="44"/>
  <c r="N256" i="37" s="1"/>
  <c r="G152" i="52"/>
  <c r="G109" i="52" s="1"/>
  <c r="G268" i="52" s="1"/>
  <c r="O155" i="52"/>
  <c r="P155" i="37" s="1"/>
  <c r="G109" i="46"/>
  <c r="G268" i="46" s="1"/>
  <c r="U241" i="37"/>
  <c r="C240" i="38" s="1"/>
  <c r="U57" i="37"/>
  <c r="C56" i="38" s="1"/>
  <c r="I15" i="45"/>
  <c r="M75" i="57"/>
  <c r="M70" i="45"/>
  <c r="O256" i="46"/>
  <c r="F256" i="37" s="1"/>
  <c r="J152" i="57"/>
  <c r="U170" i="37"/>
  <c r="C169" i="38" s="1"/>
  <c r="I268" i="44"/>
  <c r="C255" i="43"/>
  <c r="O256" i="43"/>
  <c r="L256" i="37" s="1"/>
  <c r="U16" i="37"/>
  <c r="C15" i="38" s="1"/>
  <c r="L109" i="50"/>
  <c r="L268" i="50" s="1"/>
  <c r="O70" i="46"/>
  <c r="F70" i="37" s="1"/>
  <c r="O268" i="71"/>
  <c r="T268" i="37" s="1"/>
  <c r="D25" i="56"/>
  <c r="T109" i="37"/>
  <c r="E255" i="48"/>
  <c r="E255" i="57" s="1"/>
  <c r="O256" i="48"/>
  <c r="I256" i="37" s="1"/>
  <c r="O75" i="53"/>
  <c r="Q75" i="37" s="1"/>
  <c r="M268" i="51"/>
  <c r="H256" i="57"/>
  <c r="H75" i="57"/>
  <c r="M256" i="57"/>
  <c r="O198" i="46"/>
  <c r="F198" i="37" s="1"/>
  <c r="C109" i="46"/>
  <c r="C268" i="46" s="1"/>
  <c r="L255" i="45"/>
  <c r="L256" i="57"/>
  <c r="G256" i="57"/>
  <c r="O9" i="71"/>
  <c r="C268" i="69"/>
  <c r="O109" i="69"/>
  <c r="I268" i="52"/>
  <c r="L247" i="44"/>
  <c r="O255" i="44"/>
  <c r="N255" i="37" s="1"/>
  <c r="C75" i="38"/>
  <c r="O16" i="57"/>
  <c r="C198" i="38"/>
  <c r="O57" i="57"/>
  <c r="C255" i="51"/>
  <c r="O256" i="51"/>
  <c r="O256" i="37" s="1"/>
  <c r="D247" i="45"/>
  <c r="D247" i="57" s="1"/>
  <c r="O25" i="57"/>
  <c r="K255" i="45"/>
  <c r="K255" i="57" s="1"/>
  <c r="O231" i="57"/>
  <c r="O170" i="57"/>
  <c r="G15" i="54"/>
  <c r="O92" i="57"/>
  <c r="O89" i="57"/>
  <c r="E247" i="55"/>
  <c r="O255" i="55"/>
  <c r="E255" i="37" s="1"/>
  <c r="O225" i="57"/>
  <c r="O188" i="57"/>
  <c r="O186" i="57"/>
  <c r="O167" i="57"/>
  <c r="M15" i="47"/>
  <c r="G15" i="43"/>
  <c r="O70" i="43"/>
  <c r="L70" i="37" s="1"/>
  <c r="D268" i="41"/>
  <c r="O247" i="41"/>
  <c r="J247" i="37" s="1"/>
  <c r="N109" i="45"/>
  <c r="F15" i="53"/>
  <c r="O15" i="53" s="1"/>
  <c r="O70" i="53"/>
  <c r="Q70" i="37" s="1"/>
  <c r="O160" i="57"/>
  <c r="O87" i="57"/>
  <c r="O49" i="57"/>
  <c r="H109" i="53"/>
  <c r="C15" i="50"/>
  <c r="O70" i="50"/>
  <c r="K70" i="37" s="1"/>
  <c r="O190" i="57"/>
  <c r="O174" i="57"/>
  <c r="O140" i="57"/>
  <c r="O71" i="57"/>
  <c r="O82" i="57"/>
  <c r="O39" i="57"/>
  <c r="O217" i="57"/>
  <c r="O176" i="57"/>
  <c r="O60" i="57"/>
  <c r="O15" i="46"/>
  <c r="J268" i="54"/>
  <c r="I15" i="47"/>
  <c r="H109" i="44"/>
  <c r="J109" i="45"/>
  <c r="E268" i="49"/>
  <c r="O262" i="57"/>
  <c r="O76" i="57"/>
  <c r="O235" i="57"/>
  <c r="O219" i="57"/>
  <c r="O165" i="57"/>
  <c r="O153" i="57"/>
  <c r="O110" i="57"/>
  <c r="H109" i="50"/>
  <c r="H268" i="50" s="1"/>
  <c r="O266" i="57"/>
  <c r="O156" i="57"/>
  <c r="J109" i="49"/>
  <c r="J268" i="49" s="1"/>
  <c r="O199" i="57"/>
  <c r="O130" i="57"/>
  <c r="O98" i="57"/>
  <c r="D109" i="43"/>
  <c r="O152" i="43"/>
  <c r="L152" i="37" s="1"/>
  <c r="D109" i="48"/>
  <c r="O152" i="48"/>
  <c r="I152" i="37" s="1"/>
  <c r="C109" i="41"/>
  <c r="O152" i="41"/>
  <c r="J152" i="37" s="1"/>
  <c r="K109" i="48"/>
  <c r="K268" i="48" s="1"/>
  <c r="O257" i="57"/>
  <c r="M247" i="45"/>
  <c r="M247" i="57" s="1"/>
  <c r="F255" i="45"/>
  <c r="O256" i="45"/>
  <c r="D256" i="37" s="1"/>
  <c r="O29" i="57"/>
  <c r="D15" i="54"/>
  <c r="O15" i="54" s="1"/>
  <c r="O70" i="54"/>
  <c r="G70" i="37" s="1"/>
  <c r="O241" i="57"/>
  <c r="O205" i="57"/>
  <c r="O120" i="57"/>
  <c r="O96" i="57"/>
  <c r="O70" i="51"/>
  <c r="O70" i="37" s="1"/>
  <c r="D15" i="51"/>
  <c r="C70" i="47"/>
  <c r="O75" i="47"/>
  <c r="H75" i="37" s="1"/>
  <c r="O66" i="57"/>
  <c r="O233" i="57"/>
  <c r="O211" i="57"/>
  <c r="O107" i="57"/>
  <c r="O73" i="57"/>
  <c r="E109" i="46"/>
  <c r="O152" i="46"/>
  <c r="F152" i="37" s="1"/>
  <c r="E247" i="45"/>
  <c r="J15" i="44"/>
  <c r="O70" i="44"/>
  <c r="N70" i="37" s="1"/>
  <c r="O255" i="41"/>
  <c r="J255" i="37" s="1"/>
  <c r="I268" i="48" l="1"/>
  <c r="F109" i="52"/>
  <c r="F268" i="52" s="1"/>
  <c r="O152" i="53"/>
  <c r="Q152" i="37" s="1"/>
  <c r="G268" i="54"/>
  <c r="C70" i="57"/>
  <c r="F255" i="57"/>
  <c r="O155" i="57"/>
  <c r="O198" i="57"/>
  <c r="O15" i="48"/>
  <c r="C14" i="56" s="1"/>
  <c r="F152" i="57"/>
  <c r="O70" i="48"/>
  <c r="I70" i="37" s="1"/>
  <c r="H109" i="45"/>
  <c r="H268" i="45" s="1"/>
  <c r="J268" i="44"/>
  <c r="N109" i="57"/>
  <c r="O152" i="44"/>
  <c r="N152" i="37" s="1"/>
  <c r="U198" i="37"/>
  <c r="C197" i="38" s="1"/>
  <c r="J15" i="37"/>
  <c r="O75" i="57"/>
  <c r="G70" i="57"/>
  <c r="G15" i="55"/>
  <c r="G15" i="57" s="1"/>
  <c r="O109" i="54"/>
  <c r="G109" i="37" s="1"/>
  <c r="E25" i="56"/>
  <c r="L247" i="45"/>
  <c r="L255" i="57"/>
  <c r="C247" i="43"/>
  <c r="O255" i="43"/>
  <c r="L255" i="37" s="1"/>
  <c r="C255" i="57"/>
  <c r="N70" i="57"/>
  <c r="N15" i="45"/>
  <c r="N15" i="57" s="1"/>
  <c r="O255" i="49"/>
  <c r="M255" i="37" s="1"/>
  <c r="C247" i="49"/>
  <c r="O247" i="49" s="1"/>
  <c r="M247" i="37" s="1"/>
  <c r="C15" i="52"/>
  <c r="O15" i="52" s="1"/>
  <c r="O70" i="52"/>
  <c r="P70" i="37" s="1"/>
  <c r="U256" i="37"/>
  <c r="C255" i="38" s="1"/>
  <c r="I70" i="57"/>
  <c r="E70" i="57"/>
  <c r="E15" i="45"/>
  <c r="E15" i="57" s="1"/>
  <c r="I152" i="57"/>
  <c r="I109" i="45"/>
  <c r="O109" i="52"/>
  <c r="C109" i="55"/>
  <c r="C152" i="57"/>
  <c r="K70" i="57"/>
  <c r="K15" i="45"/>
  <c r="K15" i="57" s="1"/>
  <c r="U75" i="37"/>
  <c r="C74" i="38" s="1"/>
  <c r="D152" i="57"/>
  <c r="O152" i="45"/>
  <c r="D152" i="37" s="1"/>
  <c r="H109" i="57"/>
  <c r="I15" i="57"/>
  <c r="F70" i="57"/>
  <c r="F15" i="45"/>
  <c r="F15" i="57" s="1"/>
  <c r="O152" i="52"/>
  <c r="P152" i="37" s="1"/>
  <c r="D23" i="56"/>
  <c r="E23" i="56" s="1"/>
  <c r="R109" i="37"/>
  <c r="D15" i="45"/>
  <c r="D70" i="57"/>
  <c r="G152" i="57"/>
  <c r="G109" i="45"/>
  <c r="O70" i="49"/>
  <c r="M70" i="37" s="1"/>
  <c r="E247" i="48"/>
  <c r="O255" i="48"/>
  <c r="I255" i="37" s="1"/>
  <c r="O15" i="49"/>
  <c r="M15" i="37" s="1"/>
  <c r="E152" i="57"/>
  <c r="M70" i="57"/>
  <c r="M15" i="45"/>
  <c r="M15" i="57" s="1"/>
  <c r="O70" i="45"/>
  <c r="D70" i="37" s="1"/>
  <c r="O255" i="53"/>
  <c r="Q255" i="37" s="1"/>
  <c r="F247" i="53"/>
  <c r="I247" i="50"/>
  <c r="O255" i="50"/>
  <c r="K255" i="37" s="1"/>
  <c r="J109" i="57"/>
  <c r="L15" i="45"/>
  <c r="L15" i="57" s="1"/>
  <c r="L70" i="57"/>
  <c r="E109" i="47"/>
  <c r="O247" i="47"/>
  <c r="H247" i="37" s="1"/>
  <c r="U155" i="37"/>
  <c r="C154" i="38" s="1"/>
  <c r="J15" i="45"/>
  <c r="J15" i="57" s="1"/>
  <c r="J70" i="57"/>
  <c r="O152" i="47"/>
  <c r="H152" i="37" s="1"/>
  <c r="O268" i="69"/>
  <c r="R268" i="37" s="1"/>
  <c r="O9" i="69"/>
  <c r="L109" i="44"/>
  <c r="O109" i="44" s="1"/>
  <c r="O247" i="44"/>
  <c r="N247" i="37" s="1"/>
  <c r="G15" i="37"/>
  <c r="C12" i="56"/>
  <c r="O70" i="47"/>
  <c r="H70" i="37" s="1"/>
  <c r="C15" i="47"/>
  <c r="C15" i="57" s="1"/>
  <c r="O109" i="41"/>
  <c r="C268" i="41"/>
  <c r="D268" i="48"/>
  <c r="Q15" i="37"/>
  <c r="C21" i="56"/>
  <c r="I268" i="47"/>
  <c r="H268" i="53"/>
  <c r="E109" i="55"/>
  <c r="O247" i="55"/>
  <c r="E247" i="37" s="1"/>
  <c r="E109" i="45"/>
  <c r="D268" i="43"/>
  <c r="O15" i="43"/>
  <c r="G268" i="43"/>
  <c r="M268" i="47"/>
  <c r="O15" i="51"/>
  <c r="D268" i="51"/>
  <c r="D268" i="54"/>
  <c r="F247" i="45"/>
  <c r="F247" i="57" s="1"/>
  <c r="O256" i="57"/>
  <c r="K247" i="45"/>
  <c r="K247" i="57" s="1"/>
  <c r="O255" i="45"/>
  <c r="D255" i="37" s="1"/>
  <c r="C247" i="51"/>
  <c r="O255" i="51"/>
  <c r="O255" i="37" s="1"/>
  <c r="E268" i="46"/>
  <c r="O109" i="46"/>
  <c r="M109" i="45"/>
  <c r="M109" i="57" s="1"/>
  <c r="H268" i="44"/>
  <c r="F15" i="37"/>
  <c r="C11" i="56"/>
  <c r="O15" i="50"/>
  <c r="C268" i="50"/>
  <c r="O15" i="44"/>
  <c r="D109" i="45"/>
  <c r="D109" i="57" s="1"/>
  <c r="I15" i="37" l="1"/>
  <c r="O70" i="57"/>
  <c r="O9" i="54"/>
  <c r="D12" i="56"/>
  <c r="E12" i="56" s="1"/>
  <c r="O268" i="54"/>
  <c r="G268" i="37" s="1"/>
  <c r="C109" i="49"/>
  <c r="C268" i="49" s="1"/>
  <c r="G268" i="55"/>
  <c r="O15" i="55"/>
  <c r="C268" i="52"/>
  <c r="O152" i="57"/>
  <c r="F109" i="53"/>
  <c r="O247" i="53"/>
  <c r="Q247" i="37" s="1"/>
  <c r="D15" i="57"/>
  <c r="O15" i="57" s="1"/>
  <c r="O15" i="45"/>
  <c r="E268" i="47"/>
  <c r="O109" i="47"/>
  <c r="C268" i="55"/>
  <c r="N268" i="45"/>
  <c r="N268" i="57" s="1"/>
  <c r="O247" i="43"/>
  <c r="L247" i="37" s="1"/>
  <c r="C109" i="43"/>
  <c r="C247" i="57"/>
  <c r="E109" i="48"/>
  <c r="O247" i="48"/>
  <c r="I247" i="37" s="1"/>
  <c r="U152" i="37"/>
  <c r="C151" i="38" s="1"/>
  <c r="D20" i="56"/>
  <c r="P109" i="37"/>
  <c r="O268" i="52"/>
  <c r="P268" i="37" s="1"/>
  <c r="C20" i="56"/>
  <c r="O9" i="52"/>
  <c r="P15" i="37"/>
  <c r="I109" i="50"/>
  <c r="I109" i="57" s="1"/>
  <c r="O247" i="50"/>
  <c r="K247" i="37" s="1"/>
  <c r="J268" i="45"/>
  <c r="J268" i="57" s="1"/>
  <c r="C17" i="56"/>
  <c r="H268" i="57"/>
  <c r="E247" i="57"/>
  <c r="I268" i="45"/>
  <c r="L247" i="57"/>
  <c r="L109" i="45"/>
  <c r="I247" i="57"/>
  <c r="U70" i="37"/>
  <c r="C69" i="38" s="1"/>
  <c r="U255" i="37"/>
  <c r="C254" i="38" s="1"/>
  <c r="G109" i="57"/>
  <c r="G268" i="45"/>
  <c r="G268" i="57" s="1"/>
  <c r="L268" i="44"/>
  <c r="O255" i="57"/>
  <c r="C16" i="56"/>
  <c r="L15" i="37"/>
  <c r="K109" i="45"/>
  <c r="K109" i="57" s="1"/>
  <c r="F109" i="45"/>
  <c r="F109" i="57" s="1"/>
  <c r="C22" i="56"/>
  <c r="N15" i="37"/>
  <c r="O9" i="44"/>
  <c r="D11" i="56"/>
  <c r="E11" i="56" s="1"/>
  <c r="F109" i="37"/>
  <c r="O268" i="46"/>
  <c r="F268" i="37" s="1"/>
  <c r="O247" i="45"/>
  <c r="D247" i="37" s="1"/>
  <c r="D22" i="56"/>
  <c r="N109" i="37"/>
  <c r="O268" i="44"/>
  <c r="N268" i="37" s="1"/>
  <c r="O247" i="51"/>
  <c r="O247" i="37" s="1"/>
  <c r="C109" i="51"/>
  <c r="E268" i="55"/>
  <c r="O109" i="55"/>
  <c r="O15" i="47"/>
  <c r="C268" i="47"/>
  <c r="D268" i="45"/>
  <c r="D268" i="57" s="1"/>
  <c r="C18" i="56"/>
  <c r="K15" i="37"/>
  <c r="O9" i="46"/>
  <c r="M268" i="45"/>
  <c r="M268" i="57" s="1"/>
  <c r="E268" i="45"/>
  <c r="O15" i="37"/>
  <c r="C19" i="56"/>
  <c r="D15" i="56"/>
  <c r="E15" i="56" s="1"/>
  <c r="J109" i="37"/>
  <c r="O268" i="41"/>
  <c r="J268" i="37" s="1"/>
  <c r="O9" i="41"/>
  <c r="O109" i="45" l="1"/>
  <c r="O109" i="49"/>
  <c r="M109" i="37" s="1"/>
  <c r="C10" i="56"/>
  <c r="E15" i="37"/>
  <c r="E22" i="56"/>
  <c r="E20" i="56"/>
  <c r="E268" i="48"/>
  <c r="O109" i="48"/>
  <c r="C9" i="56"/>
  <c r="D15" i="37"/>
  <c r="E268" i="57"/>
  <c r="O268" i="49"/>
  <c r="M268" i="37" s="1"/>
  <c r="D17" i="56"/>
  <c r="E17" i="56" s="1"/>
  <c r="C268" i="43"/>
  <c r="O109" i="43"/>
  <c r="D13" i="56"/>
  <c r="H109" i="37"/>
  <c r="U247" i="37"/>
  <c r="C246" i="38" s="1"/>
  <c r="O9" i="49"/>
  <c r="O109" i="53"/>
  <c r="F268" i="53"/>
  <c r="L109" i="57"/>
  <c r="L268" i="45"/>
  <c r="L268" i="57" s="1"/>
  <c r="I268" i="50"/>
  <c r="I268" i="57" s="1"/>
  <c r="O109" i="50"/>
  <c r="C109" i="57"/>
  <c r="E109" i="57"/>
  <c r="D10" i="56"/>
  <c r="E109" i="37"/>
  <c r="O268" i="55"/>
  <c r="E268" i="37" s="1"/>
  <c r="O9" i="55"/>
  <c r="D109" i="37"/>
  <c r="D9" i="56"/>
  <c r="O268" i="45"/>
  <c r="D268" i="37" s="1"/>
  <c r="O9" i="45"/>
  <c r="K268" i="45"/>
  <c r="K268" i="57" s="1"/>
  <c r="O9" i="47"/>
  <c r="C13" i="56"/>
  <c r="H15" i="37"/>
  <c r="O268" i="47"/>
  <c r="H268" i="37" s="1"/>
  <c r="O247" i="57"/>
  <c r="C268" i="51"/>
  <c r="O109" i="51"/>
  <c r="F268" i="45"/>
  <c r="E10" i="56" l="1"/>
  <c r="C268" i="57"/>
  <c r="C26" i="56"/>
  <c r="O9" i="50"/>
  <c r="D18" i="56"/>
  <c r="E18" i="56" s="1"/>
  <c r="K109" i="37"/>
  <c r="O268" i="50"/>
  <c r="K268" i="37" s="1"/>
  <c r="U15" i="37"/>
  <c r="F268" i="57"/>
  <c r="O268" i="43"/>
  <c r="L268" i="37" s="1"/>
  <c r="D16" i="56"/>
  <c r="E16" i="56" s="1"/>
  <c r="L109" i="37"/>
  <c r="O9" i="43"/>
  <c r="O9" i="48"/>
  <c r="D14" i="56"/>
  <c r="E14" i="56" s="1"/>
  <c r="I109" i="37"/>
  <c r="O268" i="48"/>
  <c r="I268" i="37" s="1"/>
  <c r="O9" i="53"/>
  <c r="Q109" i="37"/>
  <c r="D21" i="56"/>
  <c r="E21" i="56" s="1"/>
  <c r="O268" i="53"/>
  <c r="Q268" i="37" s="1"/>
  <c r="O109" i="57"/>
  <c r="E9" i="56"/>
  <c r="D19" i="56"/>
  <c r="E19" i="56" s="1"/>
  <c r="O109" i="37"/>
  <c r="O268" i="51"/>
  <c r="O268" i="37" s="1"/>
  <c r="O9" i="51"/>
  <c r="E13" i="56"/>
  <c r="U109" i="37" l="1"/>
  <c r="C108" i="38" s="1"/>
  <c r="U268" i="37"/>
  <c r="D26" i="56"/>
  <c r="E26" i="56"/>
  <c r="U12" i="37"/>
  <c r="C14" i="38"/>
  <c r="O268" i="57"/>
  <c r="O9" i="57"/>
  <c r="C267" i="3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UAC</author>
  </authors>
  <commentList>
    <comment ref="B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UAC: CLAVE NUMÉRICA CON 6 DÍGITOS</t>
        </r>
      </text>
    </comment>
    <comment ref="B7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UAC:</t>
        </r>
        <r>
          <rPr>
            <sz val="9"/>
            <color indexed="81"/>
            <rFont val="Tahoma"/>
            <family val="2"/>
          </rPr>
          <t xml:space="preserve">
NOMBRE COMPLETO DE LA UR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UAC</author>
  </authors>
  <commentList>
    <comment ref="B11" authorId="0" shapeId="0" xr:uid="{00000000-0006-0000-0F00-000001000000}">
      <text>
        <r>
          <rPr>
            <b/>
            <sz val="9"/>
            <color indexed="81"/>
            <rFont val="Tahoma"/>
            <family val="2"/>
          </rPr>
          <t>UAC:EN ESTA ACTIVIDAD SE DEBEN INCLUIR LOS GASTOS CENTRALIZADOS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E13" authorId="0" shapeId="0" xr:uid="{00000000-0006-0000-2000-000001000000}">
      <text>
        <r>
          <rPr>
            <b/>
            <sz val="9"/>
            <color indexed="81"/>
            <rFont val="Tahoma"/>
            <family val="2"/>
          </rPr>
          <t xml:space="preserve">Detallar como se integra el importe estimado. Por ejemplo: 250 alumnos x $1,200 </t>
        </r>
      </text>
    </comment>
  </commentList>
</comments>
</file>

<file path=xl/sharedStrings.xml><?xml version="1.0" encoding="utf-8"?>
<sst xmlns="http://schemas.openxmlformats.org/spreadsheetml/2006/main" count="11551" uniqueCount="1162">
  <si>
    <t>IMPORTE TOTAL ANUAL</t>
  </si>
  <si>
    <t>1°</t>
  </si>
  <si>
    <t>2°</t>
  </si>
  <si>
    <t>3°</t>
  </si>
  <si>
    <t>4°</t>
  </si>
  <si>
    <t>DIRECCIÓN GENERAL DE PLANEACIÓN Y CALIDAD</t>
  </si>
  <si>
    <t>DENOMINACIÓN</t>
  </si>
  <si>
    <t>UNIVERSIDAD  AUTÓNOMA  DE  CAMPECHE</t>
  </si>
  <si>
    <t>MATERIALES Y SUMINISTROS</t>
  </si>
  <si>
    <t>DESCRIPCIÓN</t>
  </si>
  <si>
    <t>SERVICIOS GENERALES</t>
  </si>
  <si>
    <t>FLETES Y MANIOBRAS</t>
  </si>
  <si>
    <t>FINALIDAD</t>
  </si>
  <si>
    <t>FUNCION</t>
  </si>
  <si>
    <t>SUBFUNCION:</t>
  </si>
  <si>
    <t>2 DESARROLLO SOCIAL</t>
  </si>
  <si>
    <t>2.5 EDUCACIÓN</t>
  </si>
  <si>
    <t>SERVICIOS BASICOS</t>
  </si>
  <si>
    <t>ENERGIA ELECTRICA</t>
  </si>
  <si>
    <t>GAS</t>
  </si>
  <si>
    <t>AGUA</t>
  </si>
  <si>
    <t>TELEFONIA TRADICIONAL</t>
  </si>
  <si>
    <t>TELEFONIA CELULAR</t>
  </si>
  <si>
    <t>SERVICIOS DE TELECOMUNICACIONES Y SATELITES</t>
  </si>
  <si>
    <t>SERVICIOS DE ACCESO DE INTERNET, REDES Y PROCESAMIENTO DE INFORMACION</t>
  </si>
  <si>
    <t>SERVICIOS POSTALES Y TELEGRAFICOS</t>
  </si>
  <si>
    <t>SERVICIOS INTEGRALES Y OTROS SERVICIOS</t>
  </si>
  <si>
    <t>SERVICIOS DE ARRENDAMIENTO</t>
  </si>
  <si>
    <t>ARRENDAMIENTO DE TERRENOS</t>
  </si>
  <si>
    <t>ARRENDAMIENTO DE EDIFICIOS</t>
  </si>
  <si>
    <t>ARRENDAMIENTO DE MOBILIARIO Y EQUIPO DE ADMINISTRACION, EDUCACIONAL Y RECREATIVO</t>
  </si>
  <si>
    <t>ARRENDAMIENTO DE EQUIPO E INSTRUMENTAL MEDICO Y DE LABORATORIO</t>
  </si>
  <si>
    <t>ARRENDAMIENTO DE EQUIPO DE TRANSPORTE</t>
  </si>
  <si>
    <t>ARRENDAMIENTO DE MAQUINARIA, OTROS EQUIPOS Y HERRAMIENTAS</t>
  </si>
  <si>
    <t>ARRENDAMIENTO DE ACTIVOS INTANGIBLES</t>
  </si>
  <si>
    <t>ARRENDAMIENTO FINANCIERO</t>
  </si>
  <si>
    <t>OTROS ARRENDAMIENTOS</t>
  </si>
  <si>
    <t>SERVICIOS PROFESIONALES, CIENTIFICOS, TECNICOS Y OTROS SERVICIOS</t>
  </si>
  <si>
    <t>SERVICIOS LEGALES, DE CONTABILIDAD, AUDITORIA Y RELACIONADOS</t>
  </si>
  <si>
    <t>SERVICIOS DE DISEÑO, ARQUITECTURA, INGENIERIA Y ACTIVIDADES RELACIONADAS</t>
  </si>
  <si>
    <t>SERVICIOS DE CONSULTORIA ADMINISTRATIVA, PROCESOS, TECNICA Y EN TECNOLOGIAS DE LA INFORMACION</t>
  </si>
  <si>
    <t>SERVICIOS DE CAPACITACION</t>
  </si>
  <si>
    <t>SERVICIOS DE INVESTIGACION CIENTIFICA Y DESARROLLO</t>
  </si>
  <si>
    <t>SERVICIOS DE APOYO ADMINISTRATIVO, TRADUCCION, FOTOCOPIADO E IMPRESION</t>
  </si>
  <si>
    <t>SERVICIOS DE PROTECCION Y SEGURIDAD</t>
  </si>
  <si>
    <t>SERVICIOS DE VIGILANCIA</t>
  </si>
  <si>
    <t>SERVICIOS PROFESIONALES, CIENTIFICOS Y TECNICOS INTEGRALES</t>
  </si>
  <si>
    <t>SERVICIOS FINANCIEROS, BANCARIOS Y COMERCIALES</t>
  </si>
  <si>
    <t>SERVICIOS DE COBRANZA, INVESTIGACION CREDITICIA Y SIMILAR</t>
  </si>
  <si>
    <t>SERVICIOS DE RECAUDACION, TRASLADO Y CUSTODIA DE VALORES</t>
  </si>
  <si>
    <t>SEGUROS DE RESPONSABILIDAD PATRIMONIAL Y FIANZAS</t>
  </si>
  <si>
    <t>SEGURO DE BIENES PATRIMONIALES</t>
  </si>
  <si>
    <t>ALMACENAJE, ENVASE Y EMBALAJE</t>
  </si>
  <si>
    <t>COMISIONES POR VENTAS</t>
  </si>
  <si>
    <t>SERVICIOS FINANCIEROS, BANCARIOS Y COMERCIALES INTEGRALES</t>
  </si>
  <si>
    <t>SERVICIOS DE INSTALACION, REPARACION, MANTENIMIENTO Y CONSERVACION</t>
  </si>
  <si>
    <t>CONSERVACION Y MANTENIMIENTO MENOR DE INMUEBLES</t>
  </si>
  <si>
    <t>INSTALACION, REPARACION Y MANTENIMIENTO DE MOBILIARIO Y EQUIPO DE ADMINISTRACION, EDUCACIONAL Y RECREATIVO</t>
  </si>
  <si>
    <t>INSTALACION, REPARACION Y MANTENIMIENTO DE MOBILIARIO Y EQUIPO DE ADMINISTRACION</t>
  </si>
  <si>
    <t>INSTALACION. REPARACION Y MANTENIMIENTO DE MUEBLES DE OFICINA Y ESTANTERIA</t>
  </si>
  <si>
    <t>INSTALACION, REPARACION Y MANTENIMIENTO DE MOBILIARIO EDUCACIONAL Y RECREATIVO</t>
  </si>
  <si>
    <t>INSTALACION, REPARACION Y MATENIMIENTO DE EQUIPOS Y APARATOS AUDIOVISUALES</t>
  </si>
  <si>
    <t>INSTALACION, REPARACION Y MANTENIMIENTO DE APARATOS DEPORTIVOS</t>
  </si>
  <si>
    <t>INSTALACION, REPARACION Y MANTENIMIENTO DE CAMARAS FOTOGRAFICAS Y DE VIDEO</t>
  </si>
  <si>
    <t>INSTALACION, REPARACION, Y MANTENIMIENTO DE OTRO MOBILIARIO Y EQUIPO EDUCACIONAL Y RECREATIVO</t>
  </si>
  <si>
    <t>INSTALACION, REPARACION Y MANTENIMIENTO DE EQUIPO DE COMPUTO Y TECNOLOGIA DE LA INFORMACION</t>
  </si>
  <si>
    <t>INSTALACION, REPARACION Y MANTENIMIENTO DE EQUIPOS DE COMPUTO Y DE TECNOLOGIAS DE LA INFORMACION</t>
  </si>
  <si>
    <t>INSTALACION, REPARACION Y MANTENIMIENTO DE EQUIPO E INSTRUMENTAL MEDICO Y DE LABORATORIO</t>
  </si>
  <si>
    <t>INSTALACION, REPARACION Y MANTEMIENTO DE EQUIPO MEDICO Y DE LABORATORIO</t>
  </si>
  <si>
    <t>INSTALACION, REPARACION Y MANTENIMEINTO DE INSTRUMENTAL MEDICO Y DE LABORATORIO</t>
  </si>
  <si>
    <t>REPARACION Y MANTENIMIENTO DE EQUIPO DE TRANSPORTE</t>
  </si>
  <si>
    <t>REPARACION Y MANTENIMIENTO DE AUTOMOVILES Y EQUIPO TERRESTRE</t>
  </si>
  <si>
    <t>REPARACION Y MANTENIMIENTO DE CARROCERIAS Y REMOLQUES</t>
  </si>
  <si>
    <t>REPARACION Y MANTENIMEINTO DE OTROS EQUIPOS DE TRANSPORTE</t>
  </si>
  <si>
    <t>REPARACION Y MANTENIMIENTO DE EQUIPO DE DEFENSA Y SEGURIDAD</t>
  </si>
  <si>
    <t>INSTALACION, REPARACION Y MANTENIMIENTO DE MAQUINARIA, OTROS EQUIPOS Y HERRAMIENTA</t>
  </si>
  <si>
    <t>INSTALACION, REPARACION Y MANTENIMIENTO DE MAQUINARIA Y EQUIPO AGROPECUARIO</t>
  </si>
  <si>
    <t>INSTALACION, REPARACION Y MANTENIMIENTO DE MAQUINARIA Y EQUIPO INDUSTRIAL</t>
  </si>
  <si>
    <t>INSTALACION, REPARACION Y MANTENIMIENTO DE MAQUINARIA Y EQUIPO DE CONSTRUCCION</t>
  </si>
  <si>
    <t>INSTALACION, REPARACION Y MANTENIMIENTO DE EQUIPOS DE GENERACION ELECTRICA, APARATOS Y ACCESORIOS ELECTRICOS</t>
  </si>
  <si>
    <t>INSTALACION, REPARACION Y MANTENIMIENTO DE HERRAMIENTAS Y MAQUINAS-HERRAMIENTA</t>
  </si>
  <si>
    <t>INSTALACION, REPARACION Y MANTENIMIENTO DE OTROS EQUIPOS ESPECIALIZADOS</t>
  </si>
  <si>
    <t>SERVICIOS DE LIMPIEZA Y MANEJO DE DESECHOS</t>
  </si>
  <si>
    <t>SERVICIOS DE JARDINERIA Y FUMIGACION</t>
  </si>
  <si>
    <t>SERVICIOS DE COMUNICACION SOCIAL Y PUBLICIDAD</t>
  </si>
  <si>
    <t>DIFUSION  POR RADIO, TELEVISION Y OTROS MEDIOS DE  MENSAJES SOBRE PROGRAMAS Y ACTIVIDADES GUBERNAMENTALES</t>
  </si>
  <si>
    <t>DIFUSION POR RADIO, TELEVISION Y OTROS MEDIOS DE MENSAJES COMERCIALES PARA PROMOVER LA VENTA DE BIENES O SERVICIOS</t>
  </si>
  <si>
    <t>SERVICIOS DE REVELADO DE FOTOGRAFIAS</t>
  </si>
  <si>
    <t>SERVICIOS DE LA INDUSTRIA FILMICA, DEL SONIDO Y DEL VIDEO</t>
  </si>
  <si>
    <t>SERVICIO DE CREACION Y DIFUSION DE CONTENIDO EXCLUSIVAMENTE A TRAVES DE INTERNET</t>
  </si>
  <si>
    <t>OTROS SERVICIOS DE INFORMACION</t>
  </si>
  <si>
    <t>SERVICIOS DE TRASLADO Y VIATICOS</t>
  </si>
  <si>
    <t>PASAJES AEREOS</t>
  </si>
  <si>
    <t>PASAJES AEREOS MANDOS MEDIOS Y SUPERIORES</t>
  </si>
  <si>
    <t>PASAJES AEREOS PERSONAL ADMINISTRATIVO</t>
  </si>
  <si>
    <t>PASAJES AEREOS PERSONAL ACADEMICO</t>
  </si>
  <si>
    <t>PASAJES AEREOS PRACTICA DE ALUMNOS</t>
  </si>
  <si>
    <t>PASAJES AEREOS PERSONAL VISITANTE</t>
  </si>
  <si>
    <t>PASAJES TERRESTRES</t>
  </si>
  <si>
    <t>PASAJES TERRESTRES MANDOS MEDIOS Y SUPERIORES</t>
  </si>
  <si>
    <t>PASAJES TERRESTRES PERSONAL ADMINISTRATIVO</t>
  </si>
  <si>
    <t>PASAJES TERRESTRES PERSONAL ACADEMICO</t>
  </si>
  <si>
    <t>PASAJES TERRESTRES PRACTICA DE ALUMNOS</t>
  </si>
  <si>
    <t>PASAJES TERRESTRES PERSONAL VISITANTE</t>
  </si>
  <si>
    <t>PASAJES MARITIMOS, LACUSTRES Y FLUVIALES</t>
  </si>
  <si>
    <t>PASAJES MARITIMOS, LACUSTRES Y FLUVIALES MANDOS MEDIOS Y SUPERIORES</t>
  </si>
  <si>
    <t>PASAJES MARITIMOS, LACUSTRES Y FLUVIALES PERSONAL ADMINISTRATIVO</t>
  </si>
  <si>
    <t>PASAJES MARITIMOS, LACUSTRES Y FLUVIALES PERSONAL ACADEMICO</t>
  </si>
  <si>
    <t>PASAJES MARITIMOS, LACUSTRES Y FLUVIALES PRACTICA DE ALUMNOS</t>
  </si>
  <si>
    <t>PASAJES MARITIMOS, LACUSTRES Y FLUVIALES PERSONAL VISITANTE</t>
  </si>
  <si>
    <t>AUTOTRANSPORTE</t>
  </si>
  <si>
    <t>VIATICOS EN EL PAIS</t>
  </si>
  <si>
    <t>VIATICOS EN EL PAIS MANDOS MEDIOS Y SUPERIORES</t>
  </si>
  <si>
    <t>VIATICOS EN EL PAIS PERSONAL ADMINISTRATIVO</t>
  </si>
  <si>
    <t>VIATICOS EN EL PAIS PERSONAL ACADEMICO</t>
  </si>
  <si>
    <t>VIATICOS EN EL PAIS PRACTICA DE ALUMNOS</t>
  </si>
  <si>
    <t>VIATICOS EN EL PAIS PERSONAL VISITANTE</t>
  </si>
  <si>
    <t>VIATICOS EN EL EXTRANJERO</t>
  </si>
  <si>
    <t>VIATICOS EN EL EXTRANJERO MANDOS MEDIOS Y SUPERIORES</t>
  </si>
  <si>
    <t>VIATICOS EN EL EXTRANJERO PERSONAL ADMINISTRATIVO</t>
  </si>
  <si>
    <t>VIATICOS EN EL EXTRANJERO PERSONAL ACADEMICO</t>
  </si>
  <si>
    <t>VIATICOS EN EL EXTRANJERO PERSONAL  VISITANTE</t>
  </si>
  <si>
    <t>GASTOS DE INSTALACION Y TRASLADO DE MENAJE</t>
  </si>
  <si>
    <t>SERVICIOS INTEGRALES DE TRASLADO Y VIATICOS</t>
  </si>
  <si>
    <t>OTROS SERVICIOS DE TRASLADO Y HOSPEDAJE</t>
  </si>
  <si>
    <t>OTROS SERVICIOS DE TRASLADO Y HOSPEDAJE MANDOS MEDIOS Y SUPERIORES</t>
  </si>
  <si>
    <t>OTROS SERVICIOS DE TRASLADO Y HOSPEDAJE PERSONAL ADMINISTRATIVO</t>
  </si>
  <si>
    <t>OTROS SERVICIOS DE TRASLADO Y HOSPEDAJE PERSONAL ACADEMICO</t>
  </si>
  <si>
    <t>OTROS SERVCIOS DE TRASLADO Y HOSPEDAJE PRACTICA DE ALUMNOS</t>
  </si>
  <si>
    <t>OTROS SERVICIOS DE TRASLADO Y HOSPEDAJE PERSONAL  VISITANTE</t>
  </si>
  <si>
    <t>SERVICIOS OFICIALES</t>
  </si>
  <si>
    <t>GASTOS DE CEREMONIAL</t>
  </si>
  <si>
    <t>GASTOS DE ORDEN SOCIAL Y CULTURAL</t>
  </si>
  <si>
    <t>CONGRESOS Y CONVENCIONES</t>
  </si>
  <si>
    <t>EXPOSICIONES</t>
  </si>
  <si>
    <t>GASTOS DE REPRESENTACION</t>
  </si>
  <si>
    <t>OTROS SERVICIOS GENERALES</t>
  </si>
  <si>
    <t>SERVICIOS FUNERARIOS Y DE CEMENTERIOS</t>
  </si>
  <si>
    <t>IMPUESTOS Y DERECHOS</t>
  </si>
  <si>
    <t>IMPUESTOS Y DERECHOS DE IMPORTACION</t>
  </si>
  <si>
    <t>SENTENCIAS Y RESOLUCIONES POR AUTORIDAD COMPETENTE</t>
  </si>
  <si>
    <t>PENAS, MULTAS, ACCESORIOS Y ACTUALIZACIONES</t>
  </si>
  <si>
    <t>OTROS GASTOS POR RESPONSABILIDADES</t>
  </si>
  <si>
    <t>UTILIDADES</t>
  </si>
  <si>
    <t>IMPUESTO SOBRE NOMINAS Y OTROS QUE SE DERIVEN DE UNA RELACION LABORAL</t>
  </si>
  <si>
    <t>IMPUESTO SOBRE NOMINAS</t>
  </si>
  <si>
    <t>IMPUESTO SOBRE NOMINAS PERSONAL DE CARACTER PERMANENTE</t>
  </si>
  <si>
    <t>IMPUESTO SOBRE NOMINAS PERSONAL CARACTER PERMANENTE PERSONAL ADMINISTRATIVO</t>
  </si>
  <si>
    <t>IMPUESTO SOBRE NOMINAS PERSONAL CARACTER PERMANENTE PERSONAL ACADEMICO</t>
  </si>
  <si>
    <t>IMPUESTO SOBRE NOMINAS PERSONAL EVENTUAL</t>
  </si>
  <si>
    <t>IMPUESTO SOBRE NOMINAS PERSONAL EVENTUAL MANDOS MEDIOS Y SUPERIORES</t>
  </si>
  <si>
    <t>IMPUESTO SOBRE NOMINAS PERSONAL EVENTUAL PERSONAL ADMINISTRATIVO</t>
  </si>
  <si>
    <t>IMPUESTO SOBRE NOMINAS PERSONAL EVENTUAL PERSONAL ACADEMICO</t>
  </si>
  <si>
    <t>MATERIALES   DE ADMINISTRACION, EMISION DE DOCUMENTOS Y ARTICULOS OFICIALES</t>
  </si>
  <si>
    <t>MATERIALES, UTILES Y EQUIPOS MENORES DE OFICINA</t>
  </si>
  <si>
    <t>MATERIALES Y UTILES DE IMPRESION Y REPRODUCCION</t>
  </si>
  <si>
    <t>MATERIAL ESTADISTICO Y GEOGRAFICO</t>
  </si>
  <si>
    <t>MATERIAL IMPRESO E INFORMACION DIGITAL</t>
  </si>
  <si>
    <t>MATERIAL DE LIMPIEZA</t>
  </si>
  <si>
    <t>MATERIALES Y UTILES DE ENSEÑANZA</t>
  </si>
  <si>
    <t>MATERIALES PARA EL REGISTRO E IDENTIFICACION DE BIENES Y PERSONAS</t>
  </si>
  <si>
    <t>AUMENTOS Y UTENSILIOS</t>
  </si>
  <si>
    <t>PRODUCTOS ALIMENTICIOS PARA PERSONAS</t>
  </si>
  <si>
    <t>PRODUCTOS ALIMENTICIOS PARA ANIMALES</t>
  </si>
  <si>
    <t>UTENSILIOS PARA EL SERVICIO DE ALIMENTACION</t>
  </si>
  <si>
    <t>MATERIAS PRIMAS Y MATERIALES DE PRODUCCION Y COMERCIALIZACION</t>
  </si>
  <si>
    <t>INSUMOS TEXTILES ADQUIRIDOS COMO MATERIA PRIMA</t>
  </si>
  <si>
    <t>PRODUCTOS DE PAPEL, CARTON E IMPRESOS ADQUIRIDOS COMO MATERIA PRIMA</t>
  </si>
  <si>
    <t>PRODUCTOS DE CUERO, PIEL, PLASTICO Y HULE ADQUIRIDOS COMO MATERIA PRIMA</t>
  </si>
  <si>
    <t>OTROS PRODUCTOS ADQUIRIDOS COMO MATERIA PRIMA</t>
  </si>
  <si>
    <t>PRODUCTOS MINERALES NO METALICOS</t>
  </si>
  <si>
    <t>CEMENTO Y PRODUCTOS DE CONCRETO</t>
  </si>
  <si>
    <t>CAL, YESO Y PRODUCTOS DE YESO</t>
  </si>
  <si>
    <t>MADERA Y PRODUCTOS DE MADERA</t>
  </si>
  <si>
    <t>VIDRIO Y PRODUCTOS DE VIDRIO</t>
  </si>
  <si>
    <t>MATERIAL ELECTRICO Y ELECTRONICO</t>
  </si>
  <si>
    <t>ARTICULOS METALICOS PARA LA CONSTRUCCION</t>
  </si>
  <si>
    <t>MATERIALES COMPLEMENTARIOS</t>
  </si>
  <si>
    <t>OTROS MATERIALES Y ARTICULOS DE CONSTRUCCION Y REPARACION</t>
  </si>
  <si>
    <t>PRODUCTOS QUIMICOS, FARMACEUTICOS Y DE LABORATORIO</t>
  </si>
  <si>
    <t>PRODUCTOS QUIMICOS BASICOS</t>
  </si>
  <si>
    <t>FERTILIZANTES, PESTICIDAS Y OTROS AGROQUIMICOS</t>
  </si>
  <si>
    <t>MEDICINAS Y PRODUCTOS FARMACEUTICOS</t>
  </si>
  <si>
    <t>MATERIALES, ACCESORIOS Y SUMINISTROS MEDICOS</t>
  </si>
  <si>
    <t>MATERIALES, ACCESORIOS Y SUMINISTROS DE LABORATORIO</t>
  </si>
  <si>
    <t>FIBRAS SINTETICAS, HULES, PLASTICOS Y DERIVADOS</t>
  </si>
  <si>
    <t>OTROS PRODUCTOS QUIMICOS</t>
  </si>
  <si>
    <t>COMBUSTIBLES, LUBRICANTES Y ADITIVOS</t>
  </si>
  <si>
    <t>CARBON Y SUS DERIVADOS</t>
  </si>
  <si>
    <t>VESTUARIO, BLANCOS, PRENDAS DE PROTECCION Y ARTICULOS DEPORTIVOS</t>
  </si>
  <si>
    <t>VESTUARIO Y UNIFORMES</t>
  </si>
  <si>
    <t>PRENDAS DE SEGURIDAD Y PROTECCION PERSONAL</t>
  </si>
  <si>
    <t>ARTICULOS DEPORTIVOS</t>
  </si>
  <si>
    <t>PRODUCTOS TEXTILES</t>
  </si>
  <si>
    <t>BLANCOS Y OTROS PRODUCTOS TEXTILES, EXCEPTO PRENDAS DE VESTIR</t>
  </si>
  <si>
    <t>MATERIALES Y SUMINISTROS PARA SEGURIDAD</t>
  </si>
  <si>
    <t>SUSTANCIAS Y MATERIALES EXPLOSIVOS</t>
  </si>
  <si>
    <t>MATERIALES DE SEGURIDAD PUBLICA</t>
  </si>
  <si>
    <t>PRENDAS DE PROTECCION PARA SEGURIDAD PUBLICA Y NACIONAL</t>
  </si>
  <si>
    <t>HERRAMIENTAS, REFACCIONES Y ACCESORIOS MENORES</t>
  </si>
  <si>
    <t>HERRAMIENTAS MENORES</t>
  </si>
  <si>
    <t>REFACCIONES Y ACCESORIOS MENORES DE EDIFICIOS</t>
  </si>
  <si>
    <t>REFACCIONES Y ACCESORIOS MENORES DE MOBILIARIO Y EQUIPO DE ADMINISTRACION, EDUCACIONAL Y RECREATIVO</t>
  </si>
  <si>
    <t>REFACCIONES Y ACCESORIOS MENORES DE MOBILIARIO Y EQUIPO DE ADMINISTRACION</t>
  </si>
  <si>
    <t>REFACCIONES Y ACCESORIOS MENORES DE MUEBLES DE OFICINA Y ESTANTERIA</t>
  </si>
  <si>
    <t>REFACCIONES Y ACCESORIOS MENORES DE MUEBLES, EXCEPTO DE OFICINA Y ESTANTERIA</t>
  </si>
  <si>
    <t>REFACCIONES Y ACCESORIOS MENORES DE BIENES ARTISTICOS, CULTURALES Y CIENTIFICOS</t>
  </si>
  <si>
    <t>REFACCIONES Y ACCESORIOS MENORES DE OBJETOS DE VALOR</t>
  </si>
  <si>
    <t>REFACCIONES Y ACCESORIOS MENORES DE OTROS MOBILIARIOS Y EQUIPOS DE ADMINISTRACION</t>
  </si>
  <si>
    <t>REFACCIONES Y ACCESORIOS MENORES DE MOBILIARIO EDUCACIONAL Y RECREATIVO</t>
  </si>
  <si>
    <t>REFACCIONES Y ACCESORIOS MENORES DE EQUIPOS Y APARATOS AUDIOVISUALES</t>
  </si>
  <si>
    <t>REFACCIONES Y ACCESORIOS MENORES DE APARATOS DEPORTIVOS</t>
  </si>
  <si>
    <t>REFACCIONES Y ACCESORIOS MENORES DE CAMARAS FOTOGRAFICAS Y DE VIDEO</t>
  </si>
  <si>
    <t>REFACCIONES Y ACCESORIOS MENORES DE EQUIPO DE COMPUTO Y TECNOLOGIAS DE LA INFORMACION</t>
  </si>
  <si>
    <t>REFACCIONES Y ACCESORIOS MENORES DE EQUIPO E INSTRUMENTAL MEDICO Y DE LABORATORIO</t>
  </si>
  <si>
    <t>REFACCIONES Y ACCESORIOS MENORES DE EQUIPO MEDICO Y DE LABORATORIO</t>
  </si>
  <si>
    <t>REFACCIONES Y ACCESORIOS MENORES DE INSTRUMENTAL MEDICO Y DE LABORATORIO</t>
  </si>
  <si>
    <t>REFACCIONES Y ACCESORIOS MENORES DE EQUIPO DE TRANSPORTE</t>
  </si>
  <si>
    <t>REFACCIONES Y ACCESORIOS MENORES DE AUTOMOVILES Y EQUIPO TERRESTRE</t>
  </si>
  <si>
    <t>REFACCIONES Y ACCESORIOS MENORES DE CARROCERIAS Y REMOLQUES</t>
  </si>
  <si>
    <t>REFACCIONES Y ACCESORIOS MENORES DE OTROS EQUIPOS DE TRANSPORTE</t>
  </si>
  <si>
    <t>REFACCIONES Y ACCESORIOS MENORES DE EQUIPO DE DEFENSA Y SEGURIDAD</t>
  </si>
  <si>
    <t>REFACCIONES Y ACCESORIOS MENORES DE MAQUINARIA Y OTROS EQUIPOS</t>
  </si>
  <si>
    <t>REFACCIONES Y ACCESORIOS MENORES DE MAQUINARIA Y EQUIPO AGROPECUARIO</t>
  </si>
  <si>
    <t>REFACCIONES Y ACCESORIOS MENORES DE MAQUINARIA Y EQUIPO INDUSTRIAL</t>
  </si>
  <si>
    <t>REFACCIONES Y ACCESORIOS MENORES DE MAQUINARIA Y EQUIPO DE CONSTRUCCION</t>
  </si>
  <si>
    <t>REFACCIONES Y ACCESORIOS MENORES DE EQUIPO DE COMUNICACION Y TELECOMUNICACION</t>
  </si>
  <si>
    <t>REFACCIONES Y ACCESORIOS MENORES DE EQUIPOS DE GENERACION ELECTRICA, APARATOS Y ACCESORIOS ELECTRICOS</t>
  </si>
  <si>
    <t>REFACCIONES Y ACCESORIOS MENORES DE HERRAMIENTAS Y MAQUINAS-HERRAMIENTA</t>
  </si>
  <si>
    <t>REFACCIONES Y ACCESORIOS MENORES DE OTROS EQUIPOS</t>
  </si>
  <si>
    <t>REFACCIONES Y ACCESORIOS MENORES OTROS BIENES MUEBLES</t>
  </si>
  <si>
    <t>2.5.3 EDUCACIÓN SUPERIOR</t>
  </si>
  <si>
    <t>5.1.2.1.01.1.0211.00.0.0</t>
  </si>
  <si>
    <t>5.1.2.1.02.1.0212.00.0.0</t>
  </si>
  <si>
    <t>5.1.2.1.03.1.0213.00.0.0</t>
  </si>
  <si>
    <t>5.1.2.1.04.1.0214.00.0.0</t>
  </si>
  <si>
    <t>5.1.2.1.05.1.0215.00.0.0</t>
  </si>
  <si>
    <t>5.1.2.1.06.1.0216.00.0.0</t>
  </si>
  <si>
    <t>5.1.2.1.07.1.0217.00.0.0</t>
  </si>
  <si>
    <t>5.1.2.1.08.1.0218.00.0.0</t>
  </si>
  <si>
    <t>5.1.2.2.01.1.0221.00.0.0</t>
  </si>
  <si>
    <t>5.1.2.1.00.0.0000.00.0.0</t>
  </si>
  <si>
    <t>5.1.2.2.02.1.0222.00.0.0</t>
  </si>
  <si>
    <t>5.1.2.2.03.1.0223.00.0.0</t>
  </si>
  <si>
    <t>5.1.2.2.00.0.0000.00.0.0</t>
  </si>
  <si>
    <t>5.1.2.0.00.0.0000.00.0.0</t>
  </si>
  <si>
    <t>5.1.2.3.01.1.0231.00.0.0</t>
  </si>
  <si>
    <t>5.1.2.3.02.1.0232.00.0.0</t>
  </si>
  <si>
    <t>5.1.2.3.03.1.0233.00.0.0</t>
  </si>
  <si>
    <t>5.1.2.3.04.1.0234.00.0.0</t>
  </si>
  <si>
    <t>5.1.2.3.05.1.0235.00.0.0</t>
  </si>
  <si>
    <t>5.1.2.3.06.1.0236.00.0.0</t>
  </si>
  <si>
    <t>5.1.2.3.07.1.0237.00.0.0</t>
  </si>
  <si>
    <t>5.1.2.3.08.1.0238.01.0.0</t>
  </si>
  <si>
    <t>5.1.2.3.09.1.0239.00.0.0</t>
  </si>
  <si>
    <t>5.1.2.4.01.1.0241.00.0.0</t>
  </si>
  <si>
    <t>5.1.2.4.02.1.0242.00.0.0</t>
  </si>
  <si>
    <t>5.1.2.4.03.1.0243.00.0.0</t>
  </si>
  <si>
    <t>5.1.2.4.04.1.0244.00.0.0</t>
  </si>
  <si>
    <t>5.1.2.4.05.1.0245.00.0.0</t>
  </si>
  <si>
    <t>5.1.2.4.06.1.0246.00.0.0</t>
  </si>
  <si>
    <t>5.1.2.4.07.1.0247.00.0.0</t>
  </si>
  <si>
    <t>5.1.2.4.08.1.0248.00.0.0</t>
  </si>
  <si>
    <t>5.1.2.4.09.1.0249.00.0.0</t>
  </si>
  <si>
    <t>5.1.2.5.01.1.0251.00.0.0</t>
  </si>
  <si>
    <t>5.1.2.5.02.1.0252.00.0.0</t>
  </si>
  <si>
    <t>5.1.2.5.03.1.0253.00.0.0</t>
  </si>
  <si>
    <t>5.1.2.5.04.1.0254.00.0.0</t>
  </si>
  <si>
    <t>5.1.2.5.05.1.0255.00.0.0</t>
  </si>
  <si>
    <t>5.1.2.5.06.1.0256.00.0.0</t>
  </si>
  <si>
    <t>5.1.2.5.09.1.0259.00.0.0</t>
  </si>
  <si>
    <t>5.1.2.6.01.1.0261.00.0.0</t>
  </si>
  <si>
    <t>5.1.2.6.02.1.0262.00.0.0</t>
  </si>
  <si>
    <t>5.1.2.7.01.1.0271.00.0.0</t>
  </si>
  <si>
    <t>5.1.2.7.02.1.0272.00.0.0</t>
  </si>
  <si>
    <t>5.1.2.7.03.1.0273.00.0.0</t>
  </si>
  <si>
    <t>5.1.2.7.04.1.0274.00.0.0</t>
  </si>
  <si>
    <t>5.1.2.7.05.1.0275.00.0.0</t>
  </si>
  <si>
    <t>5.1.2.8.01.1.0281.00.0.0</t>
  </si>
  <si>
    <t>5.1.2.8.02.1.0282.00.0.0</t>
  </si>
  <si>
    <t>5.1.2.8.03.1.0283.00.0.0</t>
  </si>
  <si>
    <t>5.1.2.9.01.1.0291.00.0.0</t>
  </si>
  <si>
    <t>5.1.2.9.02.1.0292.00.0.0</t>
  </si>
  <si>
    <t>5.1.2.9.03.1.0293.01.1.0</t>
  </si>
  <si>
    <t>5.1.2.9.03.1.0293.01.2.0</t>
  </si>
  <si>
    <t>5.1.2.9.03.1.0293.01.3.0</t>
  </si>
  <si>
    <t>5.1.2.9.03.1.0293.01.4.0</t>
  </si>
  <si>
    <t>5.1.2.9.03.1.0293.01.9.0</t>
  </si>
  <si>
    <t>5.1.2.9.03.1.0293.02.1.0</t>
  </si>
  <si>
    <t>5.1.2.9.03.1.0293.02.2.0</t>
  </si>
  <si>
    <t>5.1.2.9.03.1.0293.02.3.0</t>
  </si>
  <si>
    <t>5.1.2.9.03.1.0293.02.9.0</t>
  </si>
  <si>
    <t>5.1.2.9.04.1.0294.01.0.0</t>
  </si>
  <si>
    <t>5.1.2.9.05.1.0295.01.0.0</t>
  </si>
  <si>
    <t>5.1.2.9.05.1.0295.02.0.0</t>
  </si>
  <si>
    <t>5.1.2.9.06.1.0296.01.0.0</t>
  </si>
  <si>
    <t>5.1.2.9.06.1.0296.02.0.0</t>
  </si>
  <si>
    <t>5.1.2.9.06.1.0296.09.0.0</t>
  </si>
  <si>
    <t>5.1.2.9.07.1.0297.00.0.0</t>
  </si>
  <si>
    <t>5.1.2.9.08.1.0298.01.0.0</t>
  </si>
  <si>
    <t>5.1.2.9.08.1.0298.02.0.0</t>
  </si>
  <si>
    <t>5.1.2.9.08.1.0298.03.0.0</t>
  </si>
  <si>
    <t>5.1.2.9.08.1.0298.04.0.0</t>
  </si>
  <si>
    <t>5.1.2.9.08.1.0298.05.0.0</t>
  </si>
  <si>
    <t>5.1.2.9.08.1.0298.06.0.0</t>
  </si>
  <si>
    <t>5.1.2.9.08.1.0298.07.0.0</t>
  </si>
  <si>
    <t>5.1.2.9.08.1.0298.09.0.0</t>
  </si>
  <si>
    <t>5.1.2.9.09.1.0299.00.0.0</t>
  </si>
  <si>
    <t>5.1.3.1.01.1.0311.00.0.0</t>
  </si>
  <si>
    <t>5.1.3.1.02.1.0312.00.0.0</t>
  </si>
  <si>
    <t>5.1.3.1.03.1.0313.00.0.0</t>
  </si>
  <si>
    <t>5.1.3.1.04.1.0314.00.0.0</t>
  </si>
  <si>
    <t>5.1.3.1.05.1.0315.00.0.0</t>
  </si>
  <si>
    <t>5.1.3.1.06.1.0316.00.0.0</t>
  </si>
  <si>
    <t>5.1.3.1.07.1.0317.00.0.0</t>
  </si>
  <si>
    <t>5.1.3.1.08.1.0318.00.0.0</t>
  </si>
  <si>
    <t>5.1.3.1.09.1.0319.00.0.0</t>
  </si>
  <si>
    <t>5.1.3.2.01.1.0321.00.0.0</t>
  </si>
  <si>
    <t>5.1.3.2.02.1.0322.00.0.0</t>
  </si>
  <si>
    <t>5.1.3.2.03.1.0323.00.0.0</t>
  </si>
  <si>
    <t>5.1.3.2.04.1.0324.00.0.0</t>
  </si>
  <si>
    <t>5.1.3.2.05.1.0325.00.0.0</t>
  </si>
  <si>
    <t>5.1.3.2.06.1.0326.00.0.0</t>
  </si>
  <si>
    <t>5.1.3.2.07.1.0327.00.0.0</t>
  </si>
  <si>
    <t>5.1.3.2.08.1.0328.00.0.0</t>
  </si>
  <si>
    <t>5.1.3.2.09.1.0329.00.0.0</t>
  </si>
  <si>
    <t>5.1.3.3.01.1.0331.00.0.0</t>
  </si>
  <si>
    <t>5.1.3.3.02.1.0332.00.0.0</t>
  </si>
  <si>
    <t>5.1.3.3.03.1.0333.00.0.0</t>
  </si>
  <si>
    <t>5.1.3.3.04.1.0334.00.0.0</t>
  </si>
  <si>
    <t>5.1.3.3.05.1.0335.00.0.0</t>
  </si>
  <si>
    <t>5.1.3.3.06.1.0336.00.0.0</t>
  </si>
  <si>
    <t>5.1.3.3.07.1.0337.00.0.0</t>
  </si>
  <si>
    <t>5.1.3.3.08.1.0338.00.0.0</t>
  </si>
  <si>
    <t>5.1.3.3.09.1.0339.00.0.0</t>
  </si>
  <si>
    <t>5.1.3.4.02.1.0342.00.0.0</t>
  </si>
  <si>
    <t>5.1.3.4.03.1.0343.00.0.0</t>
  </si>
  <si>
    <t>5.1.3.4.04.1.0344.00.0.0</t>
  </si>
  <si>
    <t>5.1.3.4.05.1.0345.00.0.0</t>
  </si>
  <si>
    <t>5.1.3.4.06.1.0346.00.0.0</t>
  </si>
  <si>
    <t>5.1.3.4.07.1.0347.00.0.0</t>
  </si>
  <si>
    <t>5.1.3.4.08.1.0348.00.0.0</t>
  </si>
  <si>
    <t>5.1.3.4.09.1.0349.00.0.0</t>
  </si>
  <si>
    <t>5.1.3.5.01.1.0351.00.0.0</t>
  </si>
  <si>
    <t>5.1.3.5.02.1.0352.01.1.0</t>
  </si>
  <si>
    <t>5.1.3.5.02.1.0352.01.2.0</t>
  </si>
  <si>
    <t>5.1.3.5.02.1.0352.01.4.0</t>
  </si>
  <si>
    <t>5.1.3.5.02.1.0352.02.1.0</t>
  </si>
  <si>
    <t>5.1.3.5.02.1.0352.02.2.0</t>
  </si>
  <si>
    <t>5.1.3.5.02.1.0352.02.3.0</t>
  </si>
  <si>
    <t>5.1.3.5.02.1.0352.02.9.0</t>
  </si>
  <si>
    <t>5.1.3.5.03.1.0353.01.0.0</t>
  </si>
  <si>
    <t>5.1.3.5.04.1.0354.01.0.0</t>
  </si>
  <si>
    <t>5.1.3.5.04.1.0354.02.0.0</t>
  </si>
  <si>
    <t>5.1.3.5.05.1.0355.01.0.0</t>
  </si>
  <si>
    <t>5.1.3.5.05.1.0355.02.0.0</t>
  </si>
  <si>
    <t>5.1.3.5.05.1.0355.09.0.0</t>
  </si>
  <si>
    <t>5.1.3.5.06.1.0356.00.0.0</t>
  </si>
  <si>
    <t>5.1.3.5.07.1.0357.01.0.0</t>
  </si>
  <si>
    <t>5.1.3.5.07.1.0357.02.0.0</t>
  </si>
  <si>
    <t>5.1.3.5.07.1.0357.03.0.0</t>
  </si>
  <si>
    <t>5.1.3.5.07.1.0357.04.0.0</t>
  </si>
  <si>
    <t>5.1.3.5.07.1.0357.05.0.0</t>
  </si>
  <si>
    <t>5.1.3.5.07.1.0357.06.0.0</t>
  </si>
  <si>
    <t>5.1.3.5.07.1.0357.07.0.0</t>
  </si>
  <si>
    <t>5.1.3.5.07.1.0357.09.1.0</t>
  </si>
  <si>
    <t>5.1.3.5.07.1.0357.09.2.1</t>
  </si>
  <si>
    <t>5.1.3.5.08.1.0358.00.0.0</t>
  </si>
  <si>
    <t>5.1.3.5.09.1.0359.00.0.0</t>
  </si>
  <si>
    <t>5.1.3.6.01.1.0361.00.0.0</t>
  </si>
  <si>
    <t>5.1.3.6.02.1.0362.00.0.0</t>
  </si>
  <si>
    <t>5.1.3.6.03.1.0363.00.0.0</t>
  </si>
  <si>
    <t>5.1.3.6.04.1.0364.00.0.0</t>
  </si>
  <si>
    <t>5.1.3.6.05.1.0365.00.0.0</t>
  </si>
  <si>
    <t>5.1.3.6.06.1.0366.00.0.0</t>
  </si>
  <si>
    <t>5.1.3.6.09.1.0369.00.0.0</t>
  </si>
  <si>
    <t>5.1.3.7.01.1.0371.01.0.0</t>
  </si>
  <si>
    <t>5.1.3.7.01.1.0371.02.0.0</t>
  </si>
  <si>
    <t>5.1.3.7.01.1.0371.03.0.0</t>
  </si>
  <si>
    <t>5.1.3.7.01.1.0371.04.0.0</t>
  </si>
  <si>
    <t>5.1.3.7.01.1.0371.05.0.0</t>
  </si>
  <si>
    <t>5.1.3.7.02.1.0372.01.0.0</t>
  </si>
  <si>
    <t>5.1.3.7.02.1.0372.02.0.0</t>
  </si>
  <si>
    <t>5.1.3.7.02.1.0372.03.0.0</t>
  </si>
  <si>
    <t>5.1.3.7.02.1.0372.04.0.0</t>
  </si>
  <si>
    <t>5.1.3.7.02.1.0372.05.0.0</t>
  </si>
  <si>
    <t>5.1.3.7.03.1.0373.01.0.0</t>
  </si>
  <si>
    <t>5.1.3.7.03.1.0373.02.0.0</t>
  </si>
  <si>
    <t>5.1.3.7.03.1.0373.03.0.0</t>
  </si>
  <si>
    <t>5.1.3.7.03.1.0373.04.0.0</t>
  </si>
  <si>
    <t>5.1.3.7.03.1.0373.05.0.0</t>
  </si>
  <si>
    <t>5.1.3.7.04.1.0374.00.0.0</t>
  </si>
  <si>
    <t>5.1.3.7.05.1.0375.01.0.0</t>
  </si>
  <si>
    <t>5.1.3.7.05.1.0375.02.0.0</t>
  </si>
  <si>
    <t>5.1.3.7.05.1.0375.03.0.0</t>
  </si>
  <si>
    <t>5.1.3.7.05.1.0375.04.0.0</t>
  </si>
  <si>
    <t>5.1.3.7.05.1.0375.05.0.0</t>
  </si>
  <si>
    <t>5.1.3.7.06.1.0376.01.0.0</t>
  </si>
  <si>
    <t>5.1.3.7.06.1.0376.02.0.0</t>
  </si>
  <si>
    <t>5.1.3.7.06.1.0376.03.0.0</t>
  </si>
  <si>
    <t>5.1.3.7.06.1.0376.04.0.0</t>
  </si>
  <si>
    <t>5.1.3.7.06.1.0376.05.0.0</t>
  </si>
  <si>
    <t>5.1.3.7.07.1.0377.00.0.0</t>
  </si>
  <si>
    <t>5.1.3.7.08.1.0378.00.0.0</t>
  </si>
  <si>
    <t>5.1.3.7.09.1.0379.01.0.0</t>
  </si>
  <si>
    <t>5.1.3.7.09.1.0379.02.0.0</t>
  </si>
  <si>
    <t>5.1.3.7.09.1.0379.03.0.0</t>
  </si>
  <si>
    <t>5.1.3.7.09.1.0379.04.0.0</t>
  </si>
  <si>
    <t>5.1.3.7.09.1.0379.05.0.0</t>
  </si>
  <si>
    <t>5.1.3.8.01.1.0381.00.0.0</t>
  </si>
  <si>
    <t>5.1.3.8.02.1.0382.00.0.0</t>
  </si>
  <si>
    <t>5.1.3.8.03.1.0383.00.0.0</t>
  </si>
  <si>
    <t>5.1.3.8.04.1.0384.00.0.0</t>
  </si>
  <si>
    <t>5.1.3.8.05.1.0385.00.0.0</t>
  </si>
  <si>
    <t>5.1.3.9.01.1.0391.00.0.0</t>
  </si>
  <si>
    <t>5.1.3.9.02.1.0392.00.0.0</t>
  </si>
  <si>
    <t>5.1.3.9.03.1.0393.00.0.0</t>
  </si>
  <si>
    <t>5.1.3.9.04.1.0394.00.0.0</t>
  </si>
  <si>
    <t>5.1.3.9.05.1.0395.00.0.0</t>
  </si>
  <si>
    <t>5.1.3.9.06.1.0396.00.0.0</t>
  </si>
  <si>
    <t>5.1.3.9.07.1.0397.00.0.0</t>
  </si>
  <si>
    <t>5.1.3.9.08.1.0398.01.1.1</t>
  </si>
  <si>
    <t>5.1.3.9.08.1.0398.01.1.2</t>
  </si>
  <si>
    <t>5.1.3.9.08.1.0398.01.1.3</t>
  </si>
  <si>
    <t>5.1.3.9.08.1.0398.01.2.1</t>
  </si>
  <si>
    <t>5.1.3.9.08.1.0398.01.2.2</t>
  </si>
  <si>
    <t>5.1.3.9.08.1.0398.01.2.3</t>
  </si>
  <si>
    <t>5.1.2.3.00.0.0000.00.0.0</t>
  </si>
  <si>
    <t>5.1.2.4.00.0.0000.00.0.0</t>
  </si>
  <si>
    <t>5.1.2.5.00.0.0000.00.0.0</t>
  </si>
  <si>
    <t>5.1.2.6.00.0.0000.00.0.0</t>
  </si>
  <si>
    <t>5.1.2.7.00.0.0000.00.0.0</t>
  </si>
  <si>
    <t>5.1.2.8.00.0.0000.00.0.0</t>
  </si>
  <si>
    <t>5.1.2.9.00.0.0000.00.0.0</t>
  </si>
  <si>
    <t>5.1.3.0.00.0.0000.00.0.0</t>
  </si>
  <si>
    <t>5.1.3.1.00.0.0000.00.0.0</t>
  </si>
  <si>
    <t>5.1.3.2.00.0.0000.00.0.0</t>
  </si>
  <si>
    <t>5.1.3.3.00.0.0000.00.0.0</t>
  </si>
  <si>
    <t>5.1.3.4.00.0.0000.00.0.0</t>
  </si>
  <si>
    <t>5.1.3.5.00.0.0000.00.0.0</t>
  </si>
  <si>
    <t>5.1.3.6.00.0.0000.00.0.0</t>
  </si>
  <si>
    <t>5.1.3.7.00.0.0000.00.0.0</t>
  </si>
  <si>
    <t>5.1.3.8.00.0.0000.00.0.0</t>
  </si>
  <si>
    <t>5.1.3.9.00.0.0000.00.0.0</t>
  </si>
  <si>
    <t>5.1.2.9.03.1.0293.01.0.0</t>
  </si>
  <si>
    <t>5.1.2.9.03.1.0293.02.0.0</t>
  </si>
  <si>
    <t>5.1.3.5.02.1.0352.01.0.0</t>
  </si>
  <si>
    <t>5.1.3.5.02.1.0352.02.0.0</t>
  </si>
  <si>
    <t>5.1.3.9.08.1.0398.01.2.0</t>
  </si>
  <si>
    <t>5.1.3.9.08.1.0398.01.1.0</t>
  </si>
  <si>
    <t>5.1.3.9.08.1.0398.01.0.0</t>
  </si>
  <si>
    <t>5.1.2.9.03.1.0293.00.0.0</t>
  </si>
  <si>
    <t>5.1.2.9.04.1.0294.00.0.0</t>
  </si>
  <si>
    <t>5.1.2.9.05.1.0295.00.0.0</t>
  </si>
  <si>
    <t>5.1.2.9.06.1.0296.00.0.0</t>
  </si>
  <si>
    <t>5.1.2.9.08.1.0298.00.0.0</t>
  </si>
  <si>
    <t>5.1.3.9.09.1.0000.00.0.0</t>
  </si>
  <si>
    <t>5.1.3.9.08.1.0398.00.0.0</t>
  </si>
  <si>
    <t>5.1.3.7.09.1.0379.00.0.0</t>
  </si>
  <si>
    <t>5.1.3.7.06.1.0376.00.0.0</t>
  </si>
  <si>
    <t>5.1.3.7.05.1.0375.00.0.0</t>
  </si>
  <si>
    <t>5.1.3.7.03.1.0373.00.0.0</t>
  </si>
  <si>
    <t>5.1.3.7.02.1.0372.00.0.0</t>
  </si>
  <si>
    <t>5.1.3.7.01.1.0371.00.0.0</t>
  </si>
  <si>
    <t>5.1.3.5.07.1.0357.00.0.0</t>
  </si>
  <si>
    <t>5.1.3.5.05.1.0355.00.0.0</t>
  </si>
  <si>
    <t>5.1.3.5.04.1.0354.00.0.0</t>
  </si>
  <si>
    <t>5.1.3.5.03.1.0353.00.0.0</t>
  </si>
  <si>
    <t>5.1.3.5.02.1.0352.00.0.0</t>
  </si>
  <si>
    <t>CUENTA ID</t>
  </si>
  <si>
    <t>MATERIALES Y ARTICULOS DE CONSTRUCCIÓN Y DE REPARACION</t>
  </si>
  <si>
    <t>LIBROS PARA VENTA</t>
  </si>
  <si>
    <t>5.1.3.4.01.1.0341.01.0.0</t>
  </si>
  <si>
    <t>COMISIONES</t>
  </si>
  <si>
    <t>5.1.3.4.01.1.0341.02.0.0</t>
  </si>
  <si>
    <t>5.1.3.4.01.1.0341.03.0.0</t>
  </si>
  <si>
    <t>DIFERENCIAS BANCARIAS A CARGO</t>
  </si>
  <si>
    <t>EVALUOS</t>
  </si>
  <si>
    <t>VIATICOS EN EL EXTRANJERO PRACTICA DE ALUMNOS</t>
  </si>
  <si>
    <t>5.1.3.9.08.1.0398.01.1.4</t>
  </si>
  <si>
    <t>5.1.3.9.09.1.0399.00.0.0</t>
  </si>
  <si>
    <t>5.1.2.9.01.1.0000.00.0.0</t>
  </si>
  <si>
    <t>5.1.2.9.02.0.0000.00.0.0</t>
  </si>
  <si>
    <t>5.1.2.9.07.1.0000.00.0.0</t>
  </si>
  <si>
    <t>5.1.2.9.09.1.0000.00.0.0</t>
  </si>
  <si>
    <t>REFACCIONES Y ACCESORIOS MENORES DE OTROS BIENES MUEBLES</t>
  </si>
  <si>
    <t>5.1.3.5.01.1.0000.00.0.0</t>
  </si>
  <si>
    <t>5.1.3.5.06.1.0000.00.0.0</t>
  </si>
  <si>
    <t>5.1.3.5.08.1.0000.00.0.0</t>
  </si>
  <si>
    <t>5.1.3.5.09.1.0000.00.0.0</t>
  </si>
  <si>
    <t>5.1.3.7.04.1.0000.00.0.0</t>
  </si>
  <si>
    <t>5.1.3.7.07.1.0000.00.0.0</t>
  </si>
  <si>
    <t>5.1.3.7.08.1.0000.00.0.0</t>
  </si>
  <si>
    <t>INSTALACION, REPARACION Y MANTENIMIENTO DE SISTEMAS DE AIRE ACONDICIONADO, CALEFACCION Y DE REFRIGERACION INDUSTRIAL Y COM</t>
  </si>
  <si>
    <t>REFACCIONES Y ACCESORIOS MENORES DE SISTEMAS DE AIRE ACONDICIONADO, CALEFACCION Y DE REFRIGERACION INDUSTRIAL Y COM</t>
  </si>
  <si>
    <t>NOMBRE UR</t>
  </si>
  <si>
    <t>CLAVE UR:</t>
  </si>
  <si>
    <t>UNIDAD RESPONSABLE:</t>
  </si>
  <si>
    <t xml:space="preserve">TOTAL </t>
  </si>
  <si>
    <t>CLAVE DE LA UNIDAD RESPONSABLE</t>
  </si>
  <si>
    <t xml:space="preserve">ACTIVIDAD </t>
  </si>
  <si>
    <t>FUNCIÓN INTERNA</t>
  </si>
  <si>
    <r>
      <rPr>
        <sz val="13"/>
        <rFont val="Arial"/>
        <family val="2"/>
      </rPr>
      <t>META</t>
    </r>
    <r>
      <rPr>
        <b/>
        <sz val="13"/>
        <rFont val="Arial"/>
        <family val="2"/>
      </rPr>
      <t xml:space="preserve"> ANUAL</t>
    </r>
  </si>
  <si>
    <r>
      <t xml:space="preserve">METAS </t>
    </r>
    <r>
      <rPr>
        <b/>
        <sz val="13"/>
        <rFont val="Arial"/>
        <family val="2"/>
      </rPr>
      <t>POR TRIMESTRE</t>
    </r>
  </si>
  <si>
    <r>
      <t xml:space="preserve">PRIORIDAD </t>
    </r>
    <r>
      <rPr>
        <sz val="11"/>
        <rFont val="Arial"/>
        <family val="2"/>
      </rPr>
      <t>(Indispensable, Necesario o Conveniente</t>
    </r>
  </si>
  <si>
    <t>CLAVE 
(3 DÍGITOS)</t>
  </si>
  <si>
    <t xml:space="preserve">01 DOCENCIA </t>
  </si>
  <si>
    <t>02 INVESTIGACION Y DESARROLLO</t>
  </si>
  <si>
    <t>03 EXTENSION</t>
  </si>
  <si>
    <t xml:space="preserve">04 APOYO ACADÉMICO </t>
  </si>
  <si>
    <t>05 APOYO INSTITUCIONAL</t>
  </si>
  <si>
    <t>06 OPERACION Y MANTENIMIENTO DE LA PLANTA FISICA</t>
  </si>
  <si>
    <t>07 ENTIDADES AUXILIARES</t>
  </si>
  <si>
    <t>101010  </t>
  </si>
  <si>
    <t>CONSEJO UNIVERSITARIO</t>
  </si>
  <si>
    <t>102010  </t>
  </si>
  <si>
    <t>RECTORIA</t>
  </si>
  <si>
    <t>102020  </t>
  </si>
  <si>
    <t>SECRETARIA DE LA RECTORIA</t>
  </si>
  <si>
    <t>102030  </t>
  </si>
  <si>
    <t>DIRECCION DE COMUNICACION SOCIAL DE LA UAC</t>
  </si>
  <si>
    <t>102040  </t>
  </si>
  <si>
    <t>UNIVERSIDAD SALUDABLE</t>
  </si>
  <si>
    <t>103010  </t>
  </si>
  <si>
    <t>COORDINACION GENERAL DE ASESORES</t>
  </si>
  <si>
    <t>104010  </t>
  </si>
  <si>
    <t>COORDINACION GENERAL DE VINCULACION Y EXTENSION ACADEMICA</t>
  </si>
  <si>
    <t>104020  </t>
  </si>
  <si>
    <t>COORDINACION DE EDUCACION CONTINUA Y ABIERTA</t>
  </si>
  <si>
    <t>104030  </t>
  </si>
  <si>
    <t>COORDINACION DE VINCULACION INTRA E INTERINSTITUCIONAL</t>
  </si>
  <si>
    <t>105020  </t>
  </si>
  <si>
    <t>TESORERIA</t>
  </si>
  <si>
    <t>105030  </t>
  </si>
  <si>
    <t>CONTRALORIA</t>
  </si>
  <si>
    <t>105040  </t>
  </si>
  <si>
    <t>DIRECCION GENERAL DE FINANZAS</t>
  </si>
  <si>
    <t>105060  </t>
  </si>
  <si>
    <t>MUVI UAC</t>
  </si>
  <si>
    <t>106010  </t>
  </si>
  <si>
    <t>SECRETARIA GENERAL</t>
  </si>
  <si>
    <t>106020  </t>
  </si>
  <si>
    <t>DEPARTAMENTO DE ACTAS Y ACUERDOS</t>
  </si>
  <si>
    <t>106030  </t>
  </si>
  <si>
    <t>DEPARTAMENTO DE ARCHIVO GENERAL Y ESTADISTICA</t>
  </si>
  <si>
    <t>106040  </t>
  </si>
  <si>
    <t>DEPTO DE EXPEDICION DE TITULOS Y CEDULAS PROFESIONALES,GRADOS ACAD Y DIPL DE ESP</t>
  </si>
  <si>
    <t>106041  </t>
  </si>
  <si>
    <t>DEPARTAMENTO DE EXPEDICION Y REGISTRO</t>
  </si>
  <si>
    <t>106042  </t>
  </si>
  <si>
    <t>SUBDIRECCION DE VALIDACION ELECTRONICA</t>
  </si>
  <si>
    <t>107010  </t>
  </si>
  <si>
    <t>DIRECCION DE ADMINISTRACION Y SERVICIOS ESCOLARES</t>
  </si>
  <si>
    <t>107020  </t>
  </si>
  <si>
    <t>DEPARTAMENTO DE ADMISION</t>
  </si>
  <si>
    <t>107030  </t>
  </si>
  <si>
    <t>DEPARTAMENTO DE INSCRIPCION Y CONTROL</t>
  </si>
  <si>
    <t>107040  </t>
  </si>
  <si>
    <t>DEPARTAMENTO DE REVALIDACION E INCORPORACION</t>
  </si>
  <si>
    <t>107050  </t>
  </si>
  <si>
    <t>DEPARTAMENTO DE COMPUTO</t>
  </si>
  <si>
    <t>107060  </t>
  </si>
  <si>
    <t>DEPARTAMENTO DE ARCHIVO</t>
  </si>
  <si>
    <t>108010  </t>
  </si>
  <si>
    <t>DIRECCION GENERAL DE SERVICIOS DE APOYO EDUCATIVO</t>
  </si>
  <si>
    <t>108020  </t>
  </si>
  <si>
    <t>DEPARTAMENTO DE AUDIOVISUAL</t>
  </si>
  <si>
    <t>108030  </t>
  </si>
  <si>
    <t>DEPARTAMENTO DE IMPRESION</t>
  </si>
  <si>
    <t>108040  </t>
  </si>
  <si>
    <t>DEPARTAMENTO EDITORIAL</t>
  </si>
  <si>
    <t>109010  </t>
  </si>
  <si>
    <t>COORDINACION GENERAL ACADEMICA</t>
  </si>
  <si>
    <t>109020  </t>
  </si>
  <si>
    <t>DEPARTAMENTO DE BECAS Y SEGURO FACULTATIVO</t>
  </si>
  <si>
    <t>110010  </t>
  </si>
  <si>
    <t>COORDINACION GENERAL DE BIBLIOTECAS</t>
  </si>
  <si>
    <t>111010  </t>
  </si>
  <si>
    <t>OFICINA DEL ABOGADO GENERAL</t>
  </si>
  <si>
    <t>112010  </t>
  </si>
  <si>
    <t>DIRECCION GENERAL DE PLANEACION Y CALIDAD</t>
  </si>
  <si>
    <t>112020  </t>
  </si>
  <si>
    <t>DIRECCION DE PRESUPUESTOS</t>
  </si>
  <si>
    <t>112050  </t>
  </si>
  <si>
    <t>SUBDIRECCION DE DISEÑO Y DESARROLLO DE PROYECTOS</t>
  </si>
  <si>
    <t>112080  </t>
  </si>
  <si>
    <t>DIRECCION DE ADMINISTRACION DE PROYECTOS ESPECIALES</t>
  </si>
  <si>
    <t>113010  </t>
  </si>
  <si>
    <t>DIRECCION GENERAL DE ESTUDIOS DE POSGRADO E INVESTIGACION</t>
  </si>
  <si>
    <t>113020  </t>
  </si>
  <si>
    <t>COORDINACION DE POSGRADO</t>
  </si>
  <si>
    <t>113030  </t>
  </si>
  <si>
    <t>COORDINACION DE INVESTIGACION</t>
  </si>
  <si>
    <t>114010  </t>
  </si>
  <si>
    <t>DIRECCION GENERAL DE SERVICIOS ADMINISTRATIVOS</t>
  </si>
  <si>
    <t>114020  </t>
  </si>
  <si>
    <t>DIRECCION DE RECURSOS HUMANOS</t>
  </si>
  <si>
    <t>114030  </t>
  </si>
  <si>
    <t>DIRECCION DE RECURSOS MATERIALES</t>
  </si>
  <si>
    <t>114040  </t>
  </si>
  <si>
    <t>ALMACEN</t>
  </si>
  <si>
    <t>115010  </t>
  </si>
  <si>
    <t>DIRECCION GENERAL DE TECNOLOGIAS DE INFORMACION</t>
  </si>
  <si>
    <t>115020  </t>
  </si>
  <si>
    <t>DIRECCION DE COMPUTO ADMINISTRATIVO</t>
  </si>
  <si>
    <t>115030  </t>
  </si>
  <si>
    <t>DIRECCION DE COMPUTO ACADEMICO</t>
  </si>
  <si>
    <t>115040  </t>
  </si>
  <si>
    <t>DIRECCION DE REDES Y TELECOMUNICACIONES</t>
  </si>
  <si>
    <t>116010  </t>
  </si>
  <si>
    <t>DIRECCION GENERAL DE DIFUSION CULTURAL</t>
  </si>
  <si>
    <t>116020  </t>
  </si>
  <si>
    <t>DEPARTAMENTO DE ACTIVIDADES ARTISTICAS Y CULTURALES</t>
  </si>
  <si>
    <t>117010  </t>
  </si>
  <si>
    <t>DIRECCION GENERAL DE ACTIVIDADES DEPORTIVAS Y RECREATIVAS</t>
  </si>
  <si>
    <t>117020  </t>
  </si>
  <si>
    <t>DEPARTAMENTO DE ACTIVIDADES DEPORTIVAS</t>
  </si>
  <si>
    <t>117030  </t>
  </si>
  <si>
    <t>DEPARTAMENTO DE ACTIVIDADES RECREATIVAS</t>
  </si>
  <si>
    <t>117040  </t>
  </si>
  <si>
    <t>VILLAS UNIVERSITARIAS</t>
  </si>
  <si>
    <t>118010  </t>
  </si>
  <si>
    <t>DIRECCION GENERAL DE MANTENIMIENTO Y OBRAS</t>
  </si>
  <si>
    <t>118020  </t>
  </si>
  <si>
    <t>SUBDIRECCION DE MANTENIMIENTO Y CONTROL DE VEHICULOS</t>
  </si>
  <si>
    <t>118030  </t>
  </si>
  <si>
    <t>SUBDIRECCION DE PROYECTOS Y OBRAS</t>
  </si>
  <si>
    <t>201010  </t>
  </si>
  <si>
    <t>INSTITUTO EPOMEX</t>
  </si>
  <si>
    <t>202010  </t>
  </si>
  <si>
    <t>CENTRO DE INVESTIGACIONES BIOMEDICAS</t>
  </si>
  <si>
    <t>203010  </t>
  </si>
  <si>
    <t>CENTRO DE ESTUDIOS DE DESARROLLO SUSTENTABLE Y APROVECHAMIENTO DE LA VIDA SILVESTRE</t>
  </si>
  <si>
    <t>203020  </t>
  </si>
  <si>
    <t>PROGRAMA AMBIENTAL YUM KAAX</t>
  </si>
  <si>
    <t>204010  </t>
  </si>
  <si>
    <t>CENTRO DE INVESTIGACIONES JURIDICAS</t>
  </si>
  <si>
    <t>205010  </t>
  </si>
  <si>
    <t>CENTRO DE INVESTIGACIONES HISTORICAS Y SOCIALES</t>
  </si>
  <si>
    <t>206010  </t>
  </si>
  <si>
    <t>CENTRO DE INVESTIGACION EN CORROSION</t>
  </si>
  <si>
    <t>207010  </t>
  </si>
  <si>
    <t>DEPARTAMENTO DE MICROBIOLOGIA AMBIENTAL Y BIOTECNOLOGIA</t>
  </si>
  <si>
    <t>301010  </t>
  </si>
  <si>
    <t>FACULTAD DE DERECHO</t>
  </si>
  <si>
    <t>301020  </t>
  </si>
  <si>
    <t>POSGRADO DE LA FACULTAD DE DERECHO</t>
  </si>
  <si>
    <t>301040  </t>
  </si>
  <si>
    <t>BUFETE JURIDICO</t>
  </si>
  <si>
    <t>302010  </t>
  </si>
  <si>
    <t>FACULTAD DE CONTADURIA Y ADMINISTRACION</t>
  </si>
  <si>
    <t>302020  </t>
  </si>
  <si>
    <t>POSGRADO DE LA FACULTAD DE CONTADURIA Y ADMINISTRACION</t>
  </si>
  <si>
    <t>303010  </t>
  </si>
  <si>
    <t>FACULTAD DE INGENIERIA</t>
  </si>
  <si>
    <t>303020  </t>
  </si>
  <si>
    <t>POSGRADO DE LA FACULTAD DE INGENIERIA</t>
  </si>
  <si>
    <t>303030  </t>
  </si>
  <si>
    <t>LABORATORIO DE ENSAYE DE MATERIALES</t>
  </si>
  <si>
    <t>303040  </t>
  </si>
  <si>
    <t>LABORATORIO CAPACITACION Y DESARROLLO TECNOLOGICO EN REFRIGERACION Y AIRE ACONDI</t>
  </si>
  <si>
    <t>304010  </t>
  </si>
  <si>
    <t>FACULTAD DE ODONTOLOGIA</t>
  </si>
  <si>
    <t>304020  </t>
  </si>
  <si>
    <t>POSGRADO DE LA FACULTAD DE ODONTOLOGIA</t>
  </si>
  <si>
    <t>305010  </t>
  </si>
  <si>
    <t>FACULTAD DE MEDICINA</t>
  </si>
  <si>
    <t>305020  </t>
  </si>
  <si>
    <t>POSGRADO DE LA FACULTAD DE MEDICINA</t>
  </si>
  <si>
    <t>306010  </t>
  </si>
  <si>
    <t>ESCUELA SUPERIOR DE CIENCIAS AGROPECUARIAS</t>
  </si>
  <si>
    <t>307010  </t>
  </si>
  <si>
    <t>FACULTAD DE CIENCIAS QUIMICO BIOLOGICAS</t>
  </si>
  <si>
    <t>307020  </t>
  </si>
  <si>
    <t>POSGRADO DE LA FACULTAD DE CIENCIAS QUIMICO BIOLOGICAS</t>
  </si>
  <si>
    <t>308010  </t>
  </si>
  <si>
    <t>FACULTAD DE CIENCIAS SOCIALES</t>
  </si>
  <si>
    <t>308020  </t>
  </si>
  <si>
    <t>POSGRADO DE LA FACULTAD DE CIENCIAS SOCIALES</t>
  </si>
  <si>
    <t>309010  </t>
  </si>
  <si>
    <t>FACULTAD DE HUMANIDADES</t>
  </si>
  <si>
    <t>309011  </t>
  </si>
  <si>
    <t>UNIDAD DE IGUALDAD E INCLUSION UNIVERSITARIA</t>
  </si>
  <si>
    <t>309020  </t>
  </si>
  <si>
    <t>POSGRADO DE LA FACULTAD DE HUMANIDADES</t>
  </si>
  <si>
    <t>309030  </t>
  </si>
  <si>
    <t>CENTRO DE ESPA¥OL Y MAYA</t>
  </si>
  <si>
    <t>309040  </t>
  </si>
  <si>
    <t>CENTRO DE ESTUDIOS DE LENGUAS EXTRANJERAS</t>
  </si>
  <si>
    <t>310010  </t>
  </si>
  <si>
    <t>FACULTAD DE ENFERMERIA</t>
  </si>
  <si>
    <t>310020  </t>
  </si>
  <si>
    <t>POSGRADO DE LA FACULTAD DE ENFERMERIA</t>
  </si>
  <si>
    <t>311010  </t>
  </si>
  <si>
    <t>ESCUELA PREPARATORIA LICENCIADO ERMILO SANDOVAL CAMPOS</t>
  </si>
  <si>
    <t>312010  </t>
  </si>
  <si>
    <t>ESCUELA PREPARATORIA DOCTOR NAZARIO VICTOR MONTEJO GODOY</t>
  </si>
  <si>
    <t>401010  </t>
  </si>
  <si>
    <t>SINDICATO UNICO DE PERSONAL ACADEMICO DE LA UNIVERSIDAD AUTONOMA DE CAMPECHE</t>
  </si>
  <si>
    <t>402010  </t>
  </si>
  <si>
    <t>SINDICATO UNICO DE TRABAJADORES ADMVOS., DE INTENDENCIA Y SIMILARES DE LA UAC</t>
  </si>
  <si>
    <t>403010  </t>
  </si>
  <si>
    <t>FEDERACION DE SOCIEDADES DE ALUMNOS DE LA UNIVERSIDAD AUTONOMA DE CAMPECHE</t>
  </si>
  <si>
    <t>UNIVERSIDAD AUTÓNOMA DE CAMPECHE</t>
  </si>
  <si>
    <t>CAPÍTULOS 2000 MATERIALES Y SUMINISTROS Y 3000 SERVICIOS GENERALES</t>
  </si>
  <si>
    <t>CLAVE UR</t>
  </si>
  <si>
    <t>UNIDAD RESPONSABLE</t>
  </si>
  <si>
    <t>TOTAL DISTRIBUIDO POR ACTIVIDAD :</t>
  </si>
  <si>
    <t>0788 MANTENIMIENTO Y EQUIPAMIENTO DE ESPACIOS EDUCATIVOS DEL NIVEL MEDIO SUPERIOR Y SUPERIOR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</si>
  <si>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</si>
  <si>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</si>
  <si>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</si>
  <si>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</si>
  <si>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</si>
  <si>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</si>
  <si>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</si>
  <si>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</si>
  <si>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</si>
  <si>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</si>
  <si>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</si>
  <si>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</si>
  <si>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</si>
  <si>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TOTAL POR MES</t>
  </si>
  <si>
    <t>ANÁLISIS DEL PRESUPUESTO DE EGRESOS PARA 2021 POR ACTIVIDAD, CALENDARIZADO AL ÚLTIMO DETALLE</t>
  </si>
  <si>
    <t>PRODUCTOS ALIMENTICIOS, AGROP Y FORESTALES ADQUIRIDOS COMO MATERIA PRIMA</t>
  </si>
  <si>
    <t>PRODUCTOS QUIMICOS, FARMACEUTICOS Y DE LAB ADQUIRIDOS COMO MATERIA PRIMA</t>
  </si>
  <si>
    <t>PRODUCTOS METALICOS Y A BASE DE MINE NO METALICOS ADQUIRIDOS COMO MATERIA PRIMA</t>
  </si>
  <si>
    <t>REFACCIONES Y ACCESORIOS MENORES DE OTRO MOBILIARIO Y EQUIPO EDUCACIONAL Y RECREA</t>
  </si>
  <si>
    <t>REFACCIONES Y ACCESORIOS MENORES DE EQUIPOS DE COMPUTO Y DE TECNOLOGIAS DE LA INF</t>
  </si>
  <si>
    <t>INSTALACION, REPARACION, Y MATTO DE MUEBLES, EXCEPTO DE OFICINA Y ESTANTERIA</t>
  </si>
  <si>
    <t>INSTALACION, REPARACION Y MANTENIMIENTO DE OTROS MOBILIARIOS Y EQUIPOS DE ADMÓN</t>
  </si>
  <si>
    <t>INSTALACION, REPARACION Y MANTENIMIENTO DE EQUIPO DE COMUNICACION Y TELECOM</t>
  </si>
  <si>
    <t>INSTALACION, REPARACION Y MANTENIMIENTO DE BIENES ARTISTICOS,CULTURALES Y CIENTIF</t>
  </si>
  <si>
    <t>SERVICIOS DE CREATIVIDAD, PREPRODUCCION Y PRODUCCION DE PUBL, EXCEPTO INTERNET</t>
  </si>
  <si>
    <t>IMPUESTO SOBRE NOMINAS PERSONAL CARACTER PERMANENTE MANDOS MEDIOS Y SUP</t>
  </si>
  <si>
    <t> IMPUESTO ADICIONAL PARA LA PRESERVACION DEL PATRIMONIO CULTURAL INFR Y DEPORTE</t>
  </si>
  <si>
    <t>COMB, LUBRICANTES, ADITIVOS, CARBON Y SUS DERIVADOS ADQUIRIDOS COMO MATERIA PRIMA</t>
  </si>
  <si>
    <t>MATERIALES, UTILES Y EQUIPOS MENORES DE TECNOLOGIAS DE LA INF Y COMUNICACIONES</t>
  </si>
  <si>
    <t xml:space="preserve">0469 OTORGAR PROGRAMAS DE ESTUDIOS EVALUADOS </t>
  </si>
  <si>
    <t>0786 PROFESIONALIZACION DE LA PLANTA DOCENTE Y PERSONAL ADMINISTRATIVO</t>
  </si>
  <si>
    <t>0787 ACOMPAÑAMIENTO DE LOS JÓVENES EN SU FORMACION ACADÉMICA (DEPORTE, CULTURA, ASESORÍAS, TUTORÍAS, ETC.)</t>
  </si>
  <si>
    <t>0789 SERVICIO DE CONSULTA DE ACERVO BIBLIOGRAFICO</t>
  </si>
  <si>
    <t>0050 ACTIVIDADES EN BENEFICIO DE LAS PERSONAS CON DISCAPACIDAD</t>
  </si>
  <si>
    <t>1148 ACCIONES PARA LA IGUALDAD ENTRE HOMBRES Y MUJERES</t>
  </si>
  <si>
    <t>0865 PARTICIPACIÓN DE JÓVENES EN ACTIVIDADES ACADÉMICAS, CIENTÍFICAS, TECNOLÓGICAS Y SOCIALES</t>
  </si>
  <si>
    <t>0090 REALIZACIÓN DE CURSOS DE VERANO PARA NIÑOS Y NIÑAS</t>
  </si>
  <si>
    <t>0791 FORMACION INTEGRAL DE INVESTIGADORES</t>
  </si>
  <si>
    <t>0792 REALIZACION Y DIFUSION DE PROYECTOS DE INVESTIGACION</t>
  </si>
  <si>
    <t xml:space="preserve">0793 ESTABLECIMIENTO DE CONVENIOS </t>
  </si>
  <si>
    <t xml:space="preserve">1013 SERVICIOS DE APOYO ADMINISTRATIVO PROPORCIONADOS PARA EL BUEN FUNCIONAMIENTO DE LA VIDA UNIVERSITARIA </t>
  </si>
  <si>
    <t xml:space="preserve">0780 ACCIONES PARA LA PROMOCIÓN DE HÁBITOS DE VIDA SALUDABLE </t>
  </si>
  <si>
    <t>ACTIVIDAD</t>
  </si>
  <si>
    <t>0469</t>
  </si>
  <si>
    <t xml:space="preserve"> OTORGAR PROGRAMAS DE ESTUDIOS EVALUADOS </t>
  </si>
  <si>
    <t xml:space="preserve">0780 </t>
  </si>
  <si>
    <t>ACCIONES PARA LA PROMOCIÓN DE HÁBITOS DE VIDA SALUDABLE</t>
  </si>
  <si>
    <t>0786</t>
  </si>
  <si>
    <t xml:space="preserve"> PROFESIONALIZACION DE LA PLANTA DOCENTE Y PERSONAL ADMINISTRATIVO</t>
  </si>
  <si>
    <t>0787</t>
  </si>
  <si>
    <t>0788</t>
  </si>
  <si>
    <t>MANTENIMIENTO Y EQUIPAMIENTO DE ESPACIOS EDUCATIVOS DEL NIVEL MEDIO SUPERIOR Y SUPERIOR</t>
  </si>
  <si>
    <t>0789</t>
  </si>
  <si>
    <t>SERVICIO DE CONSULTA DE ACERVO BIBLIOGRAFICO</t>
  </si>
  <si>
    <t>0050</t>
  </si>
  <si>
    <t>ACTIVIDADES EN BENEFICIO DE LAS PERSONAS CON DISCAPACIDAD</t>
  </si>
  <si>
    <t>1148</t>
  </si>
  <si>
    <t>ACCIONES PARA LA IGUALDAD ENTRE HOMBRES Y MUJERES</t>
  </si>
  <si>
    <t>0865</t>
  </si>
  <si>
    <t>PARTICIPACIÓN DE JÓVENES EN ACTIVIDADES ACADÉMICAS, CIENTÍFICAS, TECNOLÓGICAS Y SOCIALES</t>
  </si>
  <si>
    <t>0090</t>
  </si>
  <si>
    <t>REALIZACIÓN DE CURSOS DE VERANO PARA NIÑOS Y NIÑAS</t>
  </si>
  <si>
    <t>0791</t>
  </si>
  <si>
    <t>FORMACION INTEGRAL DE INVESTIGADORES</t>
  </si>
  <si>
    <t>0792</t>
  </si>
  <si>
    <t>0793</t>
  </si>
  <si>
    <t xml:space="preserve">ESTABLECIMIENTO DE CONVENIOS </t>
  </si>
  <si>
    <t>1013</t>
  </si>
  <si>
    <t xml:space="preserve">CLAVE DE UNIDAD RESPONSABLE </t>
  </si>
  <si>
    <t>NOMBRE DE LA UNIDAD RESPONSABLE</t>
  </si>
  <si>
    <t xml:space="preserve">ELABORÓ </t>
  </si>
  <si>
    <t>NOMBRE DE QUIEN ELABORÓ</t>
  </si>
  <si>
    <t xml:space="preserve">CARGO DE QUIEN ELABORÓ </t>
  </si>
  <si>
    <t xml:space="preserve">Vo. Bo. </t>
  </si>
  <si>
    <t>______________________________________________________________________</t>
  </si>
  <si>
    <t>________________________________________________________________________</t>
  </si>
  <si>
    <t xml:space="preserve">TOTAL DISTRIBUIDO </t>
  </si>
  <si>
    <t xml:space="preserve">TOTAL POR COLUMNA </t>
  </si>
  <si>
    <t>_______________________________________________________</t>
  </si>
  <si>
    <t>ACOMPAÑAMIENTO DE LOS JÓVENES EN SU FORMACION ACAD (DEPORTE, CULTURA, ASESORÍAS, TUTORÍAS)</t>
  </si>
  <si>
    <t xml:space="preserve">SERVICIOS DE APOYO ADMVO PROPORCIONADOS PARA EL BUEN FUNCIONAMIENTO DE LA VIDA UNIVERSITARIA </t>
  </si>
  <si>
    <t xml:space="preserve">0469  OTORGAR PROGRAMAS DE ESTUDIOS EVALUADOS </t>
  </si>
  <si>
    <t>0780 ACCIONES PARA LA PROMOCIÓN DE HÁBITOS DE VIDA SALUDABLE</t>
  </si>
  <si>
    <t>0786 PROFESIONALIZACIÓN DE LA PLANTA DOCENTE Y PERSONAL ADMINISTRATIVO</t>
  </si>
  <si>
    <t>0787 ACOMPAÑAMIENTO DE LOS JÓVENES EN SU FORMACIÓN ACADÉMICA (DEPORTE, CULTURA, ASESORÍAS, TUTORÍAS, ETC.)</t>
  </si>
  <si>
    <t>0789 SERVICIO DE CONSULTA DE ACERVO BIBLIOGRÁFICO</t>
  </si>
  <si>
    <t>1013 SERVICIOS DE APOYO ADMINISTRATIVO PROPORCIONADOS PARA EL BUEN FUNCIONAMIENTO DE LA VIDA UNIVERSITARIA</t>
  </si>
  <si>
    <t>0791 FORMACIÓN INTEGRAL DE INVESTIGADORES</t>
  </si>
  <si>
    <t>0792 REALIZACIÓN Y DIFUSIÓN DE PROYECTOS DE INVESTIGACIÓN</t>
  </si>
  <si>
    <t>0793 ESTABLECIMIENTO DE CONVENIOS</t>
  </si>
  <si>
    <t xml:space="preserve">2000 MATERIALES Y SUMINISTROS </t>
  </si>
  <si>
    <t xml:space="preserve">3000 SERVICIOS GENERALES </t>
  </si>
  <si>
    <t>TOTAL POR COLUMNA</t>
  </si>
  <si>
    <r>
      <t xml:space="preserve">CARGO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</t>
    </r>
  </si>
  <si>
    <r>
      <t xml:space="preserve">NOMBRE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 </t>
    </r>
  </si>
  <si>
    <t>SERVICIOS DE ACCESO DE INTERNET, REDES Y PROCESAMIENTO DE INF</t>
  </si>
  <si>
    <t xml:space="preserve">FAVOR DE LLENAR LOS CAMPOS ANTES DE INICIAR LA INTEGRACIÓN DEL POA </t>
  </si>
  <si>
    <t>CALENDARIO DEL GASTO (PF-04)</t>
  </si>
  <si>
    <t>CLASIFICADOR POR RUBRO DE INGRESOS</t>
  </si>
  <si>
    <t>IMPORTE</t>
  </si>
  <si>
    <t>INTEGRACIÓN DEL IMPORTE ESTIMADO</t>
  </si>
  <si>
    <t>4.1.7.0.00.0.0000.00.0.0</t>
  </si>
  <si>
    <t>INGRESOS POR VENTA DE BIENES Y SERVICIOS</t>
  </si>
  <si>
    <t>CONCENTRADOR</t>
  </si>
  <si>
    <t>4.1.7.3.00.0.0000.00.0.0</t>
  </si>
  <si>
    <t>INGRESOS POR VENTA DE BIENES Y SERVICIOS DE ORGANISMOS DESCENTRALIZADOS</t>
  </si>
  <si>
    <t>4.1.7.3.71.1.0000.00.0.0</t>
  </si>
  <si>
    <t>SERVICIOS ACADEMICOS</t>
  </si>
  <si>
    <t>4.1.7.3.71.1.0001.00.0.0</t>
  </si>
  <si>
    <t>CUOTAS Y COLEGIATURAS</t>
  </si>
  <si>
    <t>4.1.7.3.71.1.0001.01.0.0</t>
  </si>
  <si>
    <t>INSCRIPCIONES</t>
  </si>
  <si>
    <t>4.1.7.3.71.1.0001.02.0.0</t>
  </si>
  <si>
    <t>COLEGIATURAS</t>
  </si>
  <si>
    <t>4.1.7.3.71.1.0001.03.0.0</t>
  </si>
  <si>
    <t>MATERIAL DEPORTIVO</t>
  </si>
  <si>
    <t>4.1.7.3.71.1.0001.04.0.0</t>
  </si>
  <si>
    <t>CREDENCIAL</t>
  </si>
  <si>
    <t>4.1.7.3.71.1.0001.05.0.0</t>
  </si>
  <si>
    <t>LABORATORIO</t>
  </si>
  <si>
    <t>4.1.7.3.71.1.0001.06.0.0</t>
  </si>
  <si>
    <t>LABORATORIO Y PRACTICAS</t>
  </si>
  <si>
    <t>4.1.7.3.71.1.0001.07.0.0</t>
  </si>
  <si>
    <t>MANTENIMIENTO Y REPARACION DE EQUIPO DE COMPUTO</t>
  </si>
  <si>
    <t>4.1.7.3.71.1.0001.08.0.0</t>
  </si>
  <si>
    <t>EQUIPO DE APOYO EDUCATIVO</t>
  </si>
  <si>
    <t>4.1.7.3.71.1.0001.09.0.0</t>
  </si>
  <si>
    <t>EXAMEN MEDICO</t>
  </si>
  <si>
    <t>4.1.7.3.71.1.0001.10.0.0</t>
  </si>
  <si>
    <t>CERTIFICADO DE SALUD</t>
  </si>
  <si>
    <t>4.1.7.3.71.1.0001.11.0.0</t>
  </si>
  <si>
    <t>EXAMENES, ACTO PROTOCOLARIO</t>
  </si>
  <si>
    <t>4.1.7.3.71.1.0001.12.0.0</t>
  </si>
  <si>
    <t>CURSOS</t>
  </si>
  <si>
    <t>4.1.7.3.71.1.0001.13.0.0</t>
  </si>
  <si>
    <t>TITULOS</t>
  </si>
  <si>
    <t>4.1.7.3.71.1.0001.14.0.0</t>
  </si>
  <si>
    <t>DIPLOMAS</t>
  </si>
  <si>
    <t>4.1.7.3.71.1.0001.15.0.0</t>
  </si>
  <si>
    <t>CASTAS DE PASANTE</t>
  </si>
  <si>
    <t>4.1.7.3.71.1.0001.16.0.0</t>
  </si>
  <si>
    <t>RECONOCIMIENTOS</t>
  </si>
  <si>
    <t>4.1.7.3.71.1.0001.17.0.0</t>
  </si>
  <si>
    <t>REVALIDACION DE ESTUDIOS</t>
  </si>
  <si>
    <t>4.1.7.3.71.1.0001.18.0.0</t>
  </si>
  <si>
    <t>CONSTANCIAS DE SERVICIO SOCIAL</t>
  </si>
  <si>
    <t>4.1.7.3.71.1.0001.19.0.0</t>
  </si>
  <si>
    <t>ACTAS DE EXAMEN PROFESIONAL, ACTO PROTOCOLARIO</t>
  </si>
  <si>
    <t>4.1.7.3.71.1.0001.20.0.0</t>
  </si>
  <si>
    <t>CARTAS DE BUEN CONDUCTA LEGALIZADA</t>
  </si>
  <si>
    <t>4.1.7.3.71.1.0001.21.0.0</t>
  </si>
  <si>
    <t>CARTAS DE BUEN CONDUCTA NO LEGALIZADAS</t>
  </si>
  <si>
    <t>4.1.7.3.71.1.0001.22.0.0</t>
  </si>
  <si>
    <t>CONSTANCIAS DE ESTUDIOS CERTIFICADAS</t>
  </si>
  <si>
    <t>4.1.7.3.71.1.0001.23.0.0</t>
  </si>
  <si>
    <t>CONSTANCIAS DE ESTUDIOS NO CERTIFICADAS</t>
  </si>
  <si>
    <t>4.1.7.3.71.1.0001.24.0.0</t>
  </si>
  <si>
    <t>COTEJOS DE DOCUMENTOS</t>
  </si>
  <si>
    <t>4.1.7.3.71.1.0001.25.0.0</t>
  </si>
  <si>
    <t>CERTIFICADOS DE ESTUDIOS</t>
  </si>
  <si>
    <t>4.1.7.3.71.1.0001.26.0.0</t>
  </si>
  <si>
    <t>CERTIFICADOS DE ESTUDIOS LEGALIZADOS</t>
  </si>
  <si>
    <t>4.1.7.3.71.1.0001.27.0.0</t>
  </si>
  <si>
    <t>DEVOLUCION DE DOCUMENTOS ORIGINALES</t>
  </si>
  <si>
    <t>4.1.7.3.71.1.0001.28.0.0</t>
  </si>
  <si>
    <t>INCORPORACIONES</t>
  </si>
  <si>
    <t>ESCUELA PREPARATORIA NOCTURNA INCORPORADA CHAMPOTÓN</t>
  </si>
  <si>
    <t>ESCUELA PREPARATORIA INCORPORADA PROF. RAMIRO RODRIGUEZ AGUAYO</t>
  </si>
  <si>
    <t>ESCUELA PREPARATORIA INCORPORADA SOR JUANA INÉS DE LA CRUZ</t>
  </si>
  <si>
    <t>ESCUELA PREPARATORIA INCORPORADA FRAY ANGÉLICO</t>
  </si>
  <si>
    <t>ESCUELA PREPARATORIA INCORPORADA MIGUEL HIDALGO</t>
  </si>
  <si>
    <t>ESCUELA PREPARATORIA INCORPORADA PROFR. SEOTIMIO PÉREZ PALACIOS</t>
  </si>
  <si>
    <t>ESCUELA PREPARATORIA INCORPORADA MAESTRO DE AMÉRICA</t>
  </si>
  <si>
    <t>CENTRO EDUCATIVO XAIL, S.C.</t>
  </si>
  <si>
    <t>INSTITUTO MENDOZA</t>
  </si>
  <si>
    <t>ESCUELA PREPARATORIA SALVADOR VELEZ LÓPEZ A.C.</t>
  </si>
  <si>
    <t>VARIOS</t>
  </si>
  <si>
    <t>4.1.7.3.71.1.0001.29.0.0</t>
  </si>
  <si>
    <t>EXTENSION UNIVERSITARIA</t>
  </si>
  <si>
    <t>4.1.7.3.71.1.0001.30.0.0</t>
  </si>
  <si>
    <t>CERTIFICACION DE DOCUMENTOS</t>
  </si>
  <si>
    <t>4.1.7.3.71.1.0001.31.0.0</t>
  </si>
  <si>
    <t>CONSTANCIA DE NO ADEUDO DE LIBROS</t>
  </si>
  <si>
    <t>4.1.7.3.71.1.0001.32.0.0</t>
  </si>
  <si>
    <t>CONFERENCIAS, TALLERES, CONGRESOS</t>
  </si>
  <si>
    <t>4.1.7.3.71.1.0001.33.0.0</t>
  </si>
  <si>
    <t>EXAMEN GENERAL DE EGRESO DE LA LICENCIATURA</t>
  </si>
  <si>
    <t>4.1.7.3.71.1.0001.34.0.0</t>
  </si>
  <si>
    <t>APORTACIONES BIBLIOTECAS</t>
  </si>
  <si>
    <t>4.1.7.3.71.1.0001.35.0.0</t>
  </si>
  <si>
    <t>CONSTANCIAS DE EXTENSION PROFESIONAL</t>
  </si>
  <si>
    <t>4.1.7.3.71.1.0001.36.0.0</t>
  </si>
  <si>
    <t>TRAMITACION CEDULA PROFESIONAL</t>
  </si>
  <si>
    <t>4.1.7.3.71.1.0001.37.0.0</t>
  </si>
  <si>
    <t>APOYO POR CONVENIO</t>
  </si>
  <si>
    <t>4.1.7.3.71.1.0001.38.0.0</t>
  </si>
  <si>
    <t>EXPEDICION ELECTRONICA DE TITULOS Y CEDULAS PROFESIONAL CONTADO</t>
  </si>
  <si>
    <t>4.1.7.3.71.1.0001.39.0.0</t>
  </si>
  <si>
    <t>EXPEDICION ELECTRONICA DE TITULOS Y CEDULAS PROFESIONAL DOS EXHIBICIONES</t>
  </si>
  <si>
    <t>4.1.7.3.71.1.0001.40.0.0</t>
  </si>
  <si>
    <t>OTROS</t>
  </si>
  <si>
    <t>4.1.7.3.71.1.0001.41.0.0</t>
  </si>
  <si>
    <t>EXPEDICION ELECTRONICA DE TITULOS Y CEDULAS PROFESIONALES PROMOCION</t>
  </si>
  <si>
    <t>4.1.7.3.71.1.0001.42.0.0</t>
  </si>
  <si>
    <t>REPOSICIÓN DE CONSTANCIAS</t>
  </si>
  <si>
    <t>4.1.7.3.71.1.0001.43.0.0</t>
  </si>
  <si>
    <t>EQUIVALENCIA EN MAESTRÍAS</t>
  </si>
  <si>
    <t>4.1.7.3.71.1.0001.44.0.0</t>
  </si>
  <si>
    <t>CARTA LIBERACIÓN LENGUA MAYA</t>
  </si>
  <si>
    <t>4.1.7.3.71.1.0001.45.0.0</t>
  </si>
  <si>
    <t>LEGALIZACIÓN DE FIRMAS EN CERTIFICADO ESCUELA INCORPORADA</t>
  </si>
  <si>
    <t>4.1.7.3.71.1.0001.46.0.0</t>
  </si>
  <si>
    <t>LEGALIZACIÓN DE FIRMAS EN CARTA DE BUENA CONDUCTA ESCUELA INCORPORADA</t>
  </si>
  <si>
    <t>4.1.7.3.71.1.0001.47.0.0</t>
  </si>
  <si>
    <t>EXPEDICIÓN ELECTRÓNICA DE TÍTULOS Y CÉDULAS PROFESIONALES PROMOCIÓN 10%</t>
  </si>
  <si>
    <t>4.1.7.3.71.1.0001.48.0.0</t>
  </si>
  <si>
    <t>DIPLOMADO</t>
  </si>
  <si>
    <t>4.1.7.3.71.1.0002.00.0.0</t>
  </si>
  <si>
    <t>SERVICIOS DERIVADOS DE ACTIVIDADES EDUCATIVAS</t>
  </si>
  <si>
    <t>4.1.7.3.71.1.0002.01.0.0</t>
  </si>
  <si>
    <t>ENSAYE DE MATERIALES</t>
  </si>
  <si>
    <t>4.1.7.3.71.1.0002.02.0.0</t>
  </si>
  <si>
    <t>ANALISIS CLINICOS</t>
  </si>
  <si>
    <t>4.1.7.3.71.1.0002.03.0.0</t>
  </si>
  <si>
    <t>CONTROL DE CALIDAD</t>
  </si>
  <si>
    <t>4.1.7.3.71.1.0002.04.0.0</t>
  </si>
  <si>
    <t>SERVICIOS ODONTOLOGICOS</t>
  </si>
  <si>
    <t>4.1.7.3.71.1.0002.05.0.0</t>
  </si>
  <si>
    <t>LABORATORIO DE CORROSION</t>
  </si>
  <si>
    <t>4.1.7.3.71.1.0002.06.0.0</t>
  </si>
  <si>
    <t>TALLER DE REFRIGERACION</t>
  </si>
  <si>
    <t>4.1.7.3.71.1.0002.07.0.0</t>
  </si>
  <si>
    <t>SERVICIOS DE ATENCION PSICOLOGICA</t>
  </si>
  <si>
    <t>4.1.7.3.71.1.0002.08.0.0</t>
  </si>
  <si>
    <t>SERVICIOS VETERINARIOS</t>
  </si>
  <si>
    <t>4.1.7.3.71.1.0002.09.0.0</t>
  </si>
  <si>
    <t>CLÍNICAS DE REHABILITACIÓN</t>
  </si>
  <si>
    <t>4.1.7.3.71.1.0002.10.0.0</t>
  </si>
  <si>
    <t>APORTACIONES DIVERSAS</t>
  </si>
  <si>
    <t>4.1.7.3.71.2.0001.00.0.0</t>
  </si>
  <si>
    <t>SERVICIOS DE APOYO TECNICO</t>
  </si>
  <si>
    <t>4.1.7.3.71.2.0001.01.0.0</t>
  </si>
  <si>
    <t>SERVICIOS LEGALES</t>
  </si>
  <si>
    <t>4.1.7.3.71.2.0001.02.0.0</t>
  </si>
  <si>
    <t>SERVICIOS DE CONSULTORIA</t>
  </si>
  <si>
    <t>4.1.7.3.71.2.0001.03.0.0</t>
  </si>
  <si>
    <t>SERVICIOS DEL PETROLEO</t>
  </si>
  <si>
    <t>4.1.7.3.71.2.0001.04.0.0</t>
  </si>
  <si>
    <t>TRADUCCION DE IDIOMAS</t>
  </si>
  <si>
    <t>4.1.7.3.71.3.0000.00.0.0</t>
  </si>
  <si>
    <t>OTROS SERVICIOS</t>
  </si>
  <si>
    <t>4.1.7.3.71.3.0001.01.0.0</t>
  </si>
  <si>
    <t>PADRÓN DE PROVEEDORES Y CONTRATISTAS</t>
  </si>
  <si>
    <t>4.1.7.3.71.3.0001.02.0.0</t>
  </si>
  <si>
    <t>RENTA DE INSTALACIONES Y EQUIPOS</t>
  </si>
  <si>
    <t>4.1.7.3.71.3.0001.03.0.0</t>
  </si>
  <si>
    <t>VENTA DE LIBROS Y MATERIAL DIDÁCTICO</t>
  </si>
  <si>
    <t>4.1.7.3.71.3.0001.04.0.0</t>
  </si>
  <si>
    <t>VENTA DE MATERIAL PARA RECICLAJE</t>
  </si>
  <si>
    <t>4.1.7.3.71.3.0001.05.0.0</t>
  </si>
  <si>
    <t>VENTA DE ARTÍCULOS DIVERSOS</t>
  </si>
  <si>
    <t>4.1.7.3.71.3.0001.06.0.0</t>
  </si>
  <si>
    <t>COSTOS BASES DE LICITACIÓN</t>
  </si>
  <si>
    <t>4.1.7.3.71.3.0001.08.0.0</t>
  </si>
  <si>
    <t> PROGRAMA MEXICO CONECTADO EN EL ESTADO DE CAMPECHE</t>
  </si>
  <si>
    <t>4.1.7.3.71.3.0001.09.0.0</t>
  </si>
  <si>
    <t>PROGRAMA MEXICO CONECTADO EN EL ESTADO DE CAMPECHE</t>
  </si>
  <si>
    <t>4.1.7.3.71.3.0001.10.0.0</t>
  </si>
  <si>
    <t>SERVICIOS DE ESPECTACULOS</t>
  </si>
  <si>
    <t>4.1.7.3.71.4.0001.01.0.0</t>
  </si>
  <si>
    <t>VENTA DE BIENES INMUEBLES, INFRAESTRUCTURA Y CONSTRUCCIONES EN PROCESI</t>
  </si>
  <si>
    <t>4.1.7.3.71.4.0001.02.0.0</t>
  </si>
  <si>
    <t>BIENES MUEBLES</t>
  </si>
  <si>
    <t>4.1.7.3.71.4.0002.01.0.0</t>
  </si>
  <si>
    <t>VENTA DE OBJETOS DE VALOR</t>
  </si>
  <si>
    <t>4.1.7.3.71.4.0003.01.1.0</t>
  </si>
  <si>
    <t>PRODUCTOS FINANCIEROS DEL SUBSIDIO ORDINARIO FEDERAL</t>
  </si>
  <si>
    <t>4.1.7.3.71.4.0003.02.0.0</t>
  </si>
  <si>
    <t>DE OPERACION ESPECIFICOS</t>
  </si>
  <si>
    <t>4.1.7.3.71.4.0003.02.1.0</t>
  </si>
  <si>
    <t>4.1.7.3.71.4.0004.00.0.0</t>
  </si>
  <si>
    <t>INTERESES SOBRE INVERSION DE OPERACION GENERICOS</t>
  </si>
  <si>
    <t>4.1.7.3.71.4.0004.01.0.0</t>
  </si>
  <si>
    <t>UNIVERSIDAD AUTONOMA DE CAMPECHE</t>
  </si>
  <si>
    <t>4.1.7.3.71.4.0004.02.0.0</t>
  </si>
  <si>
    <t>UAC REMANENTES</t>
  </si>
  <si>
    <t>4.1.7.3.71.4.0004.03.0.0</t>
  </si>
  <si>
    <t>INTERESES ORDINARIO FEDERAL</t>
  </si>
  <si>
    <t>4.1.7.3.71.4.0004.04.0.0</t>
  </si>
  <si>
    <t>INTERESES ORDINARIO ESTATAL</t>
  </si>
  <si>
    <t>4.1.7.3.71.4.0004.05.0.0</t>
  </si>
  <si>
    <t> INTERESES DE CARRERA DOCENTE</t>
  </si>
  <si>
    <t>4.1.7.3.71.4.0005.00.0.0</t>
  </si>
  <si>
    <t>DONATIVOS</t>
  </si>
  <si>
    <t>4.1.7.3.71.4.0005.01.0.0</t>
  </si>
  <si>
    <t>EN EFECTIVO</t>
  </si>
  <si>
    <t>4.1.7.3.71.4.0005.02.0.0</t>
  </si>
  <si>
    <t> EN ESPECIE</t>
  </si>
  <si>
    <t>4.1.7.3.71.4.0005.03.0.0</t>
  </si>
  <si>
    <t>PRODEP                                                                                                                          </t>
  </si>
  <si>
    <t>4.1.7.3.71.4.0005.04.0.0</t>
  </si>
  <si>
    <t>FONDO DE PENSIONES</t>
  </si>
  <si>
    <t>4.1.7.3.71.4.0005.05.0.0</t>
  </si>
  <si>
    <t>PIFI FIDEICOMISO</t>
  </si>
  <si>
    <t>4.1.7.3.71.4.0005.06.0.0</t>
  </si>
  <si>
    <t>ESTUDIO MANGLARES</t>
  </si>
  <si>
    <t>4.1.7.3.71.4.0005.07.0.0</t>
  </si>
  <si>
    <t>PROYECTOS AYUNTAMIENTO</t>
  </si>
  <si>
    <t>4.1.7.3.71.4.0005.08.0.0</t>
  </si>
  <si>
    <t>MODELO DE ASIGNACION ADICIONAL</t>
  </si>
  <si>
    <t>4.1.7.3.71.4.0005.09.0.0</t>
  </si>
  <si>
    <t>INCREMENTO DE MATRICULA 2007</t>
  </si>
  <si>
    <t>4.1.7.3.71.4.0005.10.0.0</t>
  </si>
  <si>
    <t>OFERTA EDUCATIVA</t>
  </si>
  <si>
    <t>4.1.7.3.71.4.0005.11.0.0</t>
  </si>
  <si>
    <t>EDZNA ENTRONQUE TICUL DOS</t>
  </si>
  <si>
    <t>4.1.7.3.71.4.0005.12.0.0</t>
  </si>
  <si>
    <t>PLAYAS CAMPECHANAS</t>
  </si>
  <si>
    <t>4.1.7.3.71.4.0005.13.0.0</t>
  </si>
  <si>
    <t>MODELO DE ASIGNACION ADICIONAL 2008</t>
  </si>
  <si>
    <t>4.1.7.3.71.4.0005.14.0.0</t>
  </si>
  <si>
    <t>MODELO DE ASIGNACION ADICIONAL 2009</t>
  </si>
  <si>
    <t>4.1.7.3.71.4.0005.16.0.0</t>
  </si>
  <si>
    <t>ALIDAD IES</t>
  </si>
  <si>
    <t>4.1.7.3.71.4.0005.17.0.0</t>
  </si>
  <si>
    <t>OFERTA EDUCATIVA 2011</t>
  </si>
  <si>
    <t>4.1.7.3.71.4.0005.18.0.0</t>
  </si>
  <si>
    <t>FAM MEDIA SUPERIOR 2012</t>
  </si>
  <si>
    <t>4.1.7.3.71.4.0005.19.0.0</t>
  </si>
  <si>
    <t>NTERESES FADOES</t>
  </si>
  <si>
    <t>4.1.7.3.71.4.0005.23.0.0</t>
  </si>
  <si>
    <t>FAM EDUCACION SUPERIOR  2013</t>
  </si>
  <si>
    <t>4.1.7.3.71.4.0005.24.0.0</t>
  </si>
  <si>
    <t>FAM MEDIA SUPERIOR 2013</t>
  </si>
  <si>
    <t>4.1.7.3.71.4.0005.25.0.0</t>
  </si>
  <si>
    <t>PROEXOEES</t>
  </si>
  <si>
    <t>4.1.7.3.71.4.0005.26.0.0</t>
  </si>
  <si>
    <t>FAM EDUCACION SUPERIOR 2014</t>
  </si>
  <si>
    <t>4.1.7.3.71.4.0005.27.0.0</t>
  </si>
  <si>
    <t>FECES 2013 RECURSO FEDERAL EXTRAORINARIO</t>
  </si>
  <si>
    <t>4.1.7.3.71.4.0005.28.0.0</t>
  </si>
  <si>
    <t> INTERESES FECES 2014</t>
  </si>
  <si>
    <t>4.1.7.3.71.4.0005.29.0.0</t>
  </si>
  <si>
    <t>FAM MEDIA SUPERIOR 2014</t>
  </si>
  <si>
    <t>4.1.7.3.71.4.0005.30.0.0</t>
  </si>
  <si>
    <t>INTERESES MEXICO CONECTADO</t>
  </si>
  <si>
    <t>4.1.7.3.71.4.0005.31.0.0</t>
  </si>
  <si>
    <t>FAM 2015</t>
  </si>
  <si>
    <t>4.1.7.3.71.4.0005.32.0.0</t>
  </si>
  <si>
    <t>PROGRAMA EXPAN OFERTA EDUCA MEDIA SUP Y SUP 2015 </t>
  </si>
  <si>
    <t>4.1.7.3.71.4.0005.33.0.0</t>
  </si>
  <si>
    <t>FECES 2015</t>
  </si>
  <si>
    <t>4.1.7.3.71.4.0005.34.0.0</t>
  </si>
  <si>
    <t>INTERESES EXTRACCION, CIRCULACION Y USOS PALO DE TINTE</t>
  </si>
  <si>
    <t>4.1.7.3.71.4.0005.35.0.0</t>
  </si>
  <si>
    <t>FAM EMS 2015 EQUIPAMIENTO PREPAS</t>
  </si>
  <si>
    <t>4.1.7.3.71.4.0006.00.0.0</t>
  </si>
  <si>
    <t>INGRESOS POR INDEMNIZACIONES DE SEGUROS</t>
  </si>
  <si>
    <t>4.1.7.3.71.4.0006.01.0.0</t>
  </si>
  <si>
    <t>4.1.7.3.71.4.0007.00.0.0</t>
  </si>
  <si>
    <t>4.1.7.3.71.4.0007.01.0.0</t>
  </si>
  <si>
    <t>4.1.7.3.71.4.0008.00.0.0</t>
  </si>
  <si>
    <t>INTERESES MORATORIOS DE LA UAC</t>
  </si>
  <si>
    <t>4.1.7.3.71.4.0008.01.0.0</t>
  </si>
  <si>
    <t>4.1.7.3.71.4.0009.00.0.0</t>
  </si>
  <si>
    <t>4.1.7.3.71.4.0009.01.0.0</t>
  </si>
  <si>
    <t>CARRERA DOCENTE</t>
  </si>
  <si>
    <t>4.1.7.3.71.4.0009.02.0.0</t>
  </si>
  <si>
    <t>PROYECTOS VARIOS</t>
  </si>
  <si>
    <t>4.1.7.3.71.4.0009.03.0.0</t>
  </si>
  <si>
    <t>PRODEP</t>
  </si>
  <si>
    <t>4.1.7.3.71.4.0009.04.0.0</t>
  </si>
  <si>
    <t>4.1.7.3.71.4.0009.05.0.0</t>
  </si>
  <si>
    <t>4.1.7.3.71.4.0009.06.0.0</t>
  </si>
  <si>
    <t>4.1.7.3.71.4.0009.07.0.0</t>
  </si>
  <si>
    <t>4.1.7.3.71.4.0009.08.0.0</t>
  </si>
  <si>
    <t>4.1.7.3.71.4.0009.09.0.0</t>
  </si>
  <si>
    <t>4.1.7.3.71.4.0009.10.0.0</t>
  </si>
  <si>
    <t>4.1.7.3.71.4.0009.11.0.0</t>
  </si>
  <si>
    <t>4.1.7.3.71.4.0009.12.0.0</t>
  </si>
  <si>
    <t>4.1.7.3.71.4.0009.13.0.0</t>
  </si>
  <si>
    <t>4.1.7.3.71.4.0009.14.0.0</t>
  </si>
  <si>
    <t>4.1.7.3.71.4.0009.15.0.0</t>
  </si>
  <si>
    <t>LABORATORIO DE ENSAYE II</t>
  </si>
  <si>
    <t>4.1.7.3.71.4.0009.16.0.0</t>
  </si>
  <si>
    <t>CALIDAD IES</t>
  </si>
  <si>
    <t>4.1.7.3.71.4.0009.17.0.0</t>
  </si>
  <si>
    <t>4.1.7.3.71.4.0009.18.0.0</t>
  </si>
  <si>
    <t>4.1.7.3.71.4.0009.19.0.0</t>
  </si>
  <si>
    <t>INTERESES FADOES</t>
  </si>
  <si>
    <t>4.1.7.3.71.4.0009.21.0.0</t>
  </si>
  <si>
    <t>INGRESOS PROPIOS BANAMEX</t>
  </si>
  <si>
    <t>4.1.7.3.71.4.0009.22.0.0</t>
  </si>
  <si>
    <t> FAM 2011</t>
  </si>
  <si>
    <t>4.1.7.3.71.4.0009.23.0.0</t>
  </si>
  <si>
    <t>FAM 2012 INTERESES FAM 2012</t>
  </si>
  <si>
    <t>4.1.7.3.71.4.0009.24.0.0</t>
  </si>
  <si>
    <t>FAM EDUCACION SUPERIOR 2013</t>
  </si>
  <si>
    <t>4.1.7.3.71.4.0009.25.0.0</t>
  </si>
  <si>
    <t>4.1.7.3.71.4.0009.26.0.0</t>
  </si>
  <si>
    <t>4.1.7.3.71.4.0009.27.0.0</t>
  </si>
  <si>
    <t>4.1.7.3.71.4.0009.28.0.0</t>
  </si>
  <si>
    <t>FECES 2013 RECURSO FEDERAL EXTRAORDINARIO</t>
  </si>
  <si>
    <t>4.1.7.3.71.4.0009.29.0.0</t>
  </si>
  <si>
    <t>INTERESES FECES 2014</t>
  </si>
  <si>
    <t>4.1.7.3.71.4.0009.30.0.0</t>
  </si>
  <si>
    <t>4.1.7.3.71.4.0009.31.0.0</t>
  </si>
  <si>
    <t>Vo. Bo</t>
  </si>
  <si>
    <t xml:space="preserve">Vo. BO </t>
  </si>
  <si>
    <t xml:space="preserve">UNIDAD RESPONSABLE </t>
  </si>
  <si>
    <t>0811 ASESORAMIENTO PARA LA CREACIÓN DE EMPRESAS</t>
  </si>
  <si>
    <t>0994 ACCIÓN DE EDUCACIÓN CONTINUA</t>
  </si>
  <si>
    <t>0993 ATENCIÓN DE VIOLENCIA DE GÉNERO, DISCRIMINACIÓN Y GRUPOS VULNERABLES</t>
  </si>
  <si>
    <t>0811</t>
  </si>
  <si>
    <t>0993</t>
  </si>
  <si>
    <t>0994</t>
  </si>
  <si>
    <t>ACCIÓN DE EDUCACIÓN CONTINUA</t>
  </si>
  <si>
    <t>ATENCIÓN DE VIOLENCIA DE GÉNERO, DISCRIMINACIÓN Y GRUPOS VULNERABLES</t>
  </si>
  <si>
    <t>ASESORAMIENTO PARA LA CREACIÓN DE EMPRESAS</t>
  </si>
  <si>
    <t>EJES ESTRATÉGICOS</t>
  </si>
  <si>
    <t>EJE 3. UNIVERSIDAD CON COMPROMISO SOCIAL</t>
  </si>
  <si>
    <t>EJE 2. CIENCIA, TECNOLOGÍA, HUMANISMO E INNOVACIÓN</t>
  </si>
  <si>
    <t>EJE 4. GESTIÓN INSTITUCIONAL</t>
  </si>
  <si>
    <t>PLAN DE DESARROLLO INSTITUCIONAL 2022 - 2026</t>
  </si>
  <si>
    <t xml:space="preserve">EJE ESTRATÉGICO DEL PLAN DE DESARROLLO INSTITUCIONAL 2022-2026 </t>
  </si>
  <si>
    <t xml:space="preserve">FUNCIONES INTERNAS </t>
  </si>
  <si>
    <t>EJE 1. EDUCACIÓN UNIVERSITARIA PARA EL BIENESTAR Y EL DESARROLLO</t>
  </si>
  <si>
    <t>CLAVE DEL PROGRAMA + ACTIVIDAD   (11 DÍGITOS)</t>
  </si>
  <si>
    <t xml:space="preserve">NOMBRE UNIDAD RESPONSABLE </t>
  </si>
  <si>
    <t>REALIZACION Y DIFUSION DE PROYECTOS DE INVESTIGACIÓN</t>
  </si>
  <si>
    <t>TOTAL DISTRIBUIDO :</t>
  </si>
  <si>
    <t xml:space="preserve">CONCENTRADO POR ACTIVIDAD </t>
  </si>
  <si>
    <t xml:space="preserve">CONCENTRADO POR CONCEPTO DEL GASTO </t>
  </si>
  <si>
    <t xml:space="preserve">CONCENTRADO POR ACTIVIDAD Y CAPÍTULO DEL GASTO </t>
  </si>
  <si>
    <t xml:space="preserve">CONCENTRADO POR MES </t>
  </si>
  <si>
    <t>FORMATO POA 01</t>
  </si>
  <si>
    <r>
      <t xml:space="preserve">UNIDAD DE MEDIDA
</t>
    </r>
    <r>
      <rPr>
        <b/>
        <sz val="11"/>
        <rFont val="Arial"/>
        <family val="2"/>
      </rPr>
      <t>(CONSULTAR CATÁLOGO)</t>
    </r>
  </si>
  <si>
    <t xml:space="preserve">NOMBRE DEL PROGRAMA (FUNCIÓN + NOMBRE DE LA  ACTIVIDAD </t>
  </si>
  <si>
    <t>.</t>
  </si>
  <si>
    <t>DESCRIPCIÓN DE LA META</t>
  </si>
  <si>
    <t xml:space="preserve">EGRESOS </t>
  </si>
  <si>
    <t>Detallar la acción relacioanda en su Anteproyecto Validado</t>
  </si>
  <si>
    <t>PROGRAMA OPERATIVO ANUAL 2026 (POA-01)</t>
  </si>
  <si>
    <t>DIRECCIÓN DE PROGRAMACIÓN Y PRESUPUESTO</t>
  </si>
  <si>
    <t>ANÁLISIS DEL PRESUPUESTO DE EGRESOS PARA 2026 POR ACTIVIDAD, CALENDARIZADO AL ÚLTIMO DETALLE</t>
  </si>
  <si>
    <t>ANÁLISIS DEL PRESUPUESTO DE EGRESOS PARA 2026 POR ACTIVIDAD CONCENTRADO AL ÚLTIMO DERTALLE  (PF-03)</t>
  </si>
  <si>
    <t>ANÁLISIS DEL PRESUPUESTO DE EGRESOS 2026 POR ACTIVIDAD</t>
  </si>
  <si>
    <t>DIRECCIÓN DE PROGRAMACIÓN Y  PRESUPUESTO</t>
  </si>
  <si>
    <t>ANÁLISIS DEL ESTIMADO DE INGRESOS PARA 2026 (PI)</t>
  </si>
  <si>
    <t xml:space="preserve">DIRECCIÓN DE PROGRAMACIÓN Y PRESUPUESTO </t>
  </si>
  <si>
    <t>CAPÍTULOS 2000 MATERIALES Y SUMINISTROS Y 3000 SERVICIOS GENERALES (PF01xAct)</t>
  </si>
  <si>
    <t>CAPÍTULOS 2000 MATERIALES Y SUMINISTROS Y 3000 SERVICIOS GENERALES  (PF01xAct)</t>
  </si>
  <si>
    <t>ANÁLISIS DEL PRESUPUESTO DE EGRESOS PARA 2026, CLASIFICACIÓN POR OBJETO DEL GASTO (PF02)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</si>
</sst>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i/>
      <sz val="12"/>
      <name val="Arial"/>
      <family val="2"/>
    </font>
    <font>
      <b/>
      <sz val="26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rgb="FFFF0000"/>
      <name val="Arial"/>
      <family val="2"/>
    </font>
    <font>
      <b/>
      <sz val="12"/>
      <color rgb="FFFF0000"/>
      <name val="Arial"/>
      <family val="2"/>
    </font>
    <font>
      <b/>
      <sz val="26"/>
      <color rgb="FFFF0000"/>
      <name val="Arial"/>
      <family val="2"/>
    </font>
    <font>
      <b/>
      <sz val="14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2D05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1"/>
      </left>
      <right style="thin">
        <color theme="0"/>
      </right>
      <top style="thin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0"/>
      </bottom>
      <diagonal/>
    </border>
    <border>
      <left style="thin">
        <color theme="0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1"/>
      </right>
      <top style="thin">
        <color theme="0"/>
      </top>
      <bottom style="thin">
        <color theme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  <border>
      <left/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5" fillId="0" borderId="0"/>
    <xf numFmtId="0" fontId="5" fillId="0" borderId="0"/>
    <xf numFmtId="0" fontId="30" fillId="0" borderId="0"/>
    <xf numFmtId="0" fontId="1" fillId="0" borderId="0"/>
  </cellStyleXfs>
  <cellXfs count="413">
    <xf numFmtId="0" fontId="0" fillId="0" borderId="0" xfId="0"/>
    <xf numFmtId="0" fontId="4" fillId="0" borderId="0" xfId="9" applyFont="1" applyBorder="1" applyAlignment="1" applyProtection="1">
      <alignment vertical="center"/>
      <protection locked="0"/>
    </xf>
    <xf numFmtId="0" fontId="4" fillId="0" borderId="0" xfId="9" applyFont="1" applyBorder="1" applyAlignment="1" applyProtection="1">
      <alignment horizontal="center" vertical="center"/>
      <protection locked="0"/>
    </xf>
    <xf numFmtId="0" fontId="5" fillId="0" borderId="0" xfId="8" applyProtection="1">
      <protection locked="0"/>
    </xf>
    <xf numFmtId="0" fontId="7" fillId="0" borderId="0" xfId="9" applyFont="1" applyFill="1" applyBorder="1" applyAlignment="1" applyProtection="1">
      <protection locked="0"/>
    </xf>
    <xf numFmtId="43" fontId="4" fillId="2" borderId="2" xfId="4" applyFont="1" applyFill="1" applyBorder="1" applyAlignment="1" applyProtection="1">
      <alignment horizontal="center"/>
    </xf>
    <xf numFmtId="43" fontId="13" fillId="3" borderId="2" xfId="4" applyFont="1" applyFill="1" applyBorder="1" applyAlignment="1" applyProtection="1">
      <alignment horizontal="center"/>
      <protection locked="0"/>
    </xf>
    <xf numFmtId="43" fontId="4" fillId="4" borderId="2" xfId="4" applyFont="1" applyFill="1" applyBorder="1" applyAlignment="1" applyProtection="1">
      <alignment horizontal="center"/>
    </xf>
    <xf numFmtId="43" fontId="4" fillId="5" borderId="2" xfId="4" applyFont="1" applyFill="1" applyBorder="1" applyAlignment="1" applyProtection="1">
      <alignment horizontal="center"/>
    </xf>
    <xf numFmtId="43" fontId="32" fillId="5" borderId="3" xfId="4" applyFont="1" applyFill="1" applyBorder="1" applyProtection="1"/>
    <xf numFmtId="43" fontId="4" fillId="6" borderId="3" xfId="4" applyFont="1" applyFill="1" applyBorder="1" applyAlignment="1" applyProtection="1">
      <alignment horizontal="center"/>
    </xf>
    <xf numFmtId="43" fontId="13" fillId="0" borderId="3" xfId="4" applyFont="1" applyFill="1" applyBorder="1" applyAlignment="1" applyProtection="1">
      <alignment horizontal="center"/>
      <protection locked="0"/>
    </xf>
    <xf numFmtId="43" fontId="13" fillId="5" borderId="3" xfId="4" applyFont="1" applyFill="1" applyBorder="1" applyAlignment="1" applyProtection="1">
      <alignment horizontal="center"/>
    </xf>
    <xf numFmtId="43" fontId="13" fillId="7" borderId="3" xfId="4" applyFont="1" applyFill="1" applyBorder="1" applyAlignment="1" applyProtection="1">
      <alignment horizontal="center"/>
    </xf>
    <xf numFmtId="43" fontId="33" fillId="5" borderId="3" xfId="4" applyFont="1" applyFill="1" applyBorder="1" applyProtection="1"/>
    <xf numFmtId="43" fontId="32" fillId="8" borderId="3" xfId="4" applyFont="1" applyFill="1" applyBorder="1" applyProtection="1"/>
    <xf numFmtId="43" fontId="32" fillId="4" borderId="3" xfId="4" applyFont="1" applyFill="1" applyBorder="1" applyProtection="1"/>
    <xf numFmtId="0" fontId="5" fillId="0" borderId="0" xfId="0" applyFont="1"/>
    <xf numFmtId="0" fontId="5" fillId="0" borderId="0" xfId="0" applyFont="1" applyAlignment="1">
      <alignment vertical="center" wrapText="1"/>
    </xf>
    <xf numFmtId="0" fontId="5" fillId="0" borderId="0" xfId="9" applyProtection="1">
      <protection locked="0"/>
    </xf>
    <xf numFmtId="0" fontId="7" fillId="9" borderId="3" xfId="9" applyFont="1" applyFill="1" applyBorder="1" applyAlignment="1" applyProtection="1">
      <alignment horizontal="left" vertical="center" wrapText="1"/>
    </xf>
    <xf numFmtId="43" fontId="4" fillId="9" borderId="2" xfId="4" applyFont="1" applyFill="1" applyBorder="1" applyAlignment="1" applyProtection="1">
      <alignment horizontal="left" vertical="center"/>
    </xf>
    <xf numFmtId="0" fontId="3" fillId="0" borderId="0" xfId="9" applyFont="1" applyProtection="1">
      <protection locked="0"/>
    </xf>
    <xf numFmtId="43" fontId="4" fillId="9" borderId="3" xfId="4" applyFont="1" applyFill="1" applyBorder="1" applyAlignment="1" applyProtection="1">
      <alignment horizontal="center"/>
    </xf>
    <xf numFmtId="0" fontId="13" fillId="0" borderId="0" xfId="9" applyFont="1" applyProtection="1">
      <protection locked="0"/>
    </xf>
    <xf numFmtId="0" fontId="5" fillId="0" borderId="0" xfId="9" applyAlignment="1" applyProtection="1">
      <alignment wrapText="1"/>
      <protection locked="0"/>
    </xf>
    <xf numFmtId="43" fontId="0" fillId="0" borderId="0" xfId="4" applyFont="1" applyAlignment="1" applyProtection="1">
      <alignment vertical="center"/>
      <protection locked="0"/>
    </xf>
    <xf numFmtId="0" fontId="5" fillId="0" borderId="0" xfId="9" applyAlignment="1" applyProtection="1">
      <alignment horizontal="left"/>
      <protection locked="0"/>
    </xf>
    <xf numFmtId="43" fontId="13" fillId="0" borderId="2" xfId="4" applyFont="1" applyFill="1" applyBorder="1" applyAlignment="1" applyProtection="1">
      <alignment horizontal="center"/>
      <protection locked="0"/>
    </xf>
    <xf numFmtId="0" fontId="10" fillId="4" borderId="3" xfId="9" applyFont="1" applyFill="1" applyBorder="1" applyAlignment="1" applyProtection="1">
      <alignment horizontal="left" vertical="center" wrapText="1"/>
    </xf>
    <xf numFmtId="0" fontId="10" fillId="0" borderId="3" xfId="9" applyFont="1" applyFill="1" applyBorder="1" applyAlignment="1" applyProtection="1">
      <alignment horizontal="left" vertical="center" wrapText="1"/>
    </xf>
    <xf numFmtId="0" fontId="10" fillId="5" borderId="3" xfId="9" applyFont="1" applyFill="1" applyBorder="1" applyAlignment="1" applyProtection="1">
      <alignment horizontal="left" vertical="center" wrapText="1"/>
    </xf>
    <xf numFmtId="0" fontId="34" fillId="5" borderId="3" xfId="9" applyFont="1" applyFill="1" applyBorder="1" applyAlignment="1" applyProtection="1">
      <alignment horizontal="left" vertical="center" wrapText="1"/>
    </xf>
    <xf numFmtId="0" fontId="34" fillId="3" borderId="3" xfId="9" applyFont="1" applyFill="1" applyBorder="1" applyAlignment="1" applyProtection="1">
      <alignment horizontal="left" vertical="center" wrapText="1"/>
    </xf>
    <xf numFmtId="0" fontId="10" fillId="2" borderId="3" xfId="9" applyFont="1" applyFill="1" applyBorder="1" applyAlignment="1" applyProtection="1">
      <alignment horizontal="left" vertical="center" wrapText="1"/>
    </xf>
    <xf numFmtId="0" fontId="10" fillId="3" borderId="3" xfId="9" applyFont="1" applyFill="1" applyBorder="1" applyAlignment="1" applyProtection="1">
      <alignment horizontal="left" vertical="center" wrapText="1"/>
    </xf>
    <xf numFmtId="0" fontId="10" fillId="6" borderId="3" xfId="9" applyFont="1" applyFill="1" applyBorder="1" applyAlignment="1" applyProtection="1">
      <alignment horizontal="left" vertical="center" wrapText="1"/>
    </xf>
    <xf numFmtId="0" fontId="10" fillId="7" borderId="3" xfId="9" applyFont="1" applyFill="1" applyBorder="1" applyAlignment="1" applyProtection="1">
      <alignment horizontal="left" vertical="center" wrapText="1"/>
    </xf>
    <xf numFmtId="0" fontId="34" fillId="6" borderId="3" xfId="9" applyFont="1" applyFill="1" applyBorder="1" applyAlignment="1" applyProtection="1">
      <alignment horizontal="left" vertical="center" wrapText="1"/>
    </xf>
    <xf numFmtId="0" fontId="34" fillId="8" borderId="3" xfId="9" applyFont="1" applyFill="1" applyBorder="1" applyAlignment="1" applyProtection="1">
      <alignment horizontal="left" vertical="center" wrapText="1"/>
    </xf>
    <xf numFmtId="0" fontId="34" fillId="4" borderId="3" xfId="9" applyFont="1" applyFill="1" applyBorder="1" applyAlignment="1" applyProtection="1">
      <alignment horizontal="left" vertical="center" wrapText="1"/>
    </xf>
    <xf numFmtId="0" fontId="34" fillId="0" borderId="3" xfId="9" applyFont="1" applyBorder="1" applyAlignment="1" applyProtection="1">
      <alignment horizontal="left" vertical="center" wrapText="1"/>
    </xf>
    <xf numFmtId="0" fontId="7" fillId="9" borderId="4" xfId="9" applyFont="1" applyFill="1" applyBorder="1" applyAlignment="1" applyProtection="1">
      <alignment horizontal="center" vertical="center"/>
    </xf>
    <xf numFmtId="0" fontId="7" fillId="2" borderId="4" xfId="9" applyFont="1" applyFill="1" applyBorder="1" applyAlignment="1" applyProtection="1">
      <alignment horizontal="center" vertical="center"/>
    </xf>
    <xf numFmtId="0" fontId="10" fillId="0" borderId="4" xfId="9" applyFont="1" applyFill="1" applyBorder="1" applyAlignment="1" applyProtection="1">
      <alignment horizontal="center" vertical="center"/>
    </xf>
    <xf numFmtId="0" fontId="7" fillId="0" borderId="3" xfId="9" applyFont="1" applyFill="1" applyBorder="1" applyAlignment="1" applyProtection="1">
      <alignment horizontal="left" vertical="center" wrapText="1"/>
    </xf>
    <xf numFmtId="0" fontId="7" fillId="4" borderId="4" xfId="9" applyFont="1" applyFill="1" applyBorder="1" applyAlignment="1" applyProtection="1">
      <alignment horizontal="center" vertical="center"/>
    </xf>
    <xf numFmtId="0" fontId="7" fillId="5" borderId="4" xfId="9" applyFont="1" applyFill="1" applyBorder="1" applyAlignment="1" applyProtection="1">
      <alignment horizontal="center" vertical="center"/>
    </xf>
    <xf numFmtId="0" fontId="7" fillId="6" borderId="4" xfId="9" applyFont="1" applyFill="1" applyBorder="1" applyAlignment="1" applyProtection="1">
      <alignment horizontal="center" vertical="center"/>
    </xf>
    <xf numFmtId="0" fontId="10" fillId="0" borderId="3" xfId="9" applyFont="1" applyFill="1" applyBorder="1" applyAlignment="1" applyProtection="1">
      <alignment horizontal="center" vertical="center"/>
    </xf>
    <xf numFmtId="0" fontId="7" fillId="5" borderId="3" xfId="9" applyFont="1" applyFill="1" applyBorder="1" applyAlignment="1" applyProtection="1">
      <alignment horizontal="center" vertical="center"/>
    </xf>
    <xf numFmtId="0" fontId="7" fillId="7" borderId="3" xfId="9" applyFont="1" applyFill="1" applyBorder="1" applyAlignment="1" applyProtection="1">
      <alignment horizontal="center" vertical="center"/>
    </xf>
    <xf numFmtId="0" fontId="7" fillId="7" borderId="4" xfId="9" applyFont="1" applyFill="1" applyBorder="1" applyAlignment="1" applyProtection="1">
      <alignment horizontal="center" vertical="center"/>
    </xf>
    <xf numFmtId="0" fontId="34" fillId="0" borderId="3" xfId="9" applyFont="1" applyFill="1" applyBorder="1" applyAlignment="1" applyProtection="1">
      <alignment horizontal="left" vertical="center" wrapText="1"/>
    </xf>
    <xf numFmtId="0" fontId="10" fillId="0" borderId="3" xfId="9" applyFont="1" applyBorder="1" applyAlignment="1" applyProtection="1">
      <alignment horizontal="left" vertical="center" wrapText="1"/>
    </xf>
    <xf numFmtId="0" fontId="7" fillId="8" borderId="3" xfId="9" applyFont="1" applyFill="1" applyBorder="1" applyAlignment="1" applyProtection="1">
      <alignment horizontal="center" vertical="center"/>
    </xf>
    <xf numFmtId="0" fontId="7" fillId="4" borderId="3" xfId="9" applyFont="1" applyFill="1" applyBorder="1" applyAlignment="1" applyProtection="1">
      <alignment horizontal="center" vertical="center"/>
    </xf>
    <xf numFmtId="0" fontId="13" fillId="10" borderId="0" xfId="9" applyFont="1" applyFill="1" applyAlignment="1" applyProtection="1">
      <alignment wrapText="1"/>
    </xf>
    <xf numFmtId="0" fontId="13" fillId="10" borderId="0" xfId="9" applyFont="1" applyFill="1" applyAlignment="1" applyProtection="1">
      <alignment horizontal="left" vertical="center"/>
    </xf>
    <xf numFmtId="43" fontId="13" fillId="3" borderId="2" xfId="4" applyFont="1" applyFill="1" applyBorder="1" applyAlignment="1" applyProtection="1">
      <alignment horizontal="center"/>
    </xf>
    <xf numFmtId="43" fontId="13" fillId="0" borderId="2" xfId="4" applyFont="1" applyFill="1" applyBorder="1" applyAlignment="1" applyProtection="1">
      <alignment horizontal="center"/>
    </xf>
    <xf numFmtId="43" fontId="13" fillId="0" borderId="3" xfId="4" applyFont="1" applyFill="1" applyBorder="1" applyAlignment="1" applyProtection="1">
      <alignment horizontal="center"/>
    </xf>
    <xf numFmtId="43" fontId="13" fillId="10" borderId="0" xfId="9" applyNumberFormat="1" applyFont="1" applyFill="1" applyProtection="1"/>
    <xf numFmtId="0" fontId="22" fillId="0" borderId="0" xfId="0" applyFont="1"/>
    <xf numFmtId="0" fontId="23" fillId="0" borderId="0" xfId="9" applyFont="1" applyAlignment="1" applyProtection="1">
      <alignment horizontal="center"/>
      <protection locked="0"/>
    </xf>
    <xf numFmtId="0" fontId="13" fillId="0" borderId="0" xfId="9" applyFont="1" applyFill="1" applyAlignment="1" applyProtection="1">
      <alignment wrapText="1"/>
    </xf>
    <xf numFmtId="0" fontId="13" fillId="0" borderId="0" xfId="9" applyFont="1" applyFill="1" applyAlignment="1" applyProtection="1">
      <alignment horizontal="left" vertical="center"/>
    </xf>
    <xf numFmtId="43" fontId="13" fillId="0" borderId="0" xfId="9" applyNumberFormat="1" applyFont="1" applyFill="1" applyProtection="1"/>
    <xf numFmtId="0" fontId="13" fillId="0" borderId="0" xfId="9" applyFont="1" applyFill="1" applyProtection="1">
      <protection locked="0"/>
    </xf>
    <xf numFmtId="0" fontId="0" fillId="0" borderId="0" xfId="0" applyFill="1" applyProtection="1">
      <protection locked="0"/>
    </xf>
    <xf numFmtId="0" fontId="23" fillId="0" borderId="0" xfId="9" applyFont="1" applyAlignment="1" applyProtection="1">
      <alignment horizontal="center"/>
    </xf>
    <xf numFmtId="0" fontId="11" fillId="12" borderId="3" xfId="9" applyFont="1" applyFill="1" applyBorder="1" applyAlignment="1" applyProtection="1">
      <alignment horizontal="center" vertical="center"/>
    </xf>
    <xf numFmtId="43" fontId="11" fillId="11" borderId="3" xfId="4" applyFont="1" applyFill="1" applyBorder="1" applyAlignment="1" applyProtection="1">
      <alignment horizontal="center" vertical="center" wrapText="1"/>
    </xf>
    <xf numFmtId="43" fontId="11" fillId="13" borderId="3" xfId="4" applyFont="1" applyFill="1" applyBorder="1" applyAlignment="1" applyProtection="1">
      <alignment horizontal="center" vertical="center" wrapText="1"/>
    </xf>
    <xf numFmtId="43" fontId="11" fillId="14" borderId="3" xfId="4" applyFont="1" applyFill="1" applyBorder="1" applyAlignment="1" applyProtection="1">
      <alignment horizontal="center" vertical="center" wrapText="1"/>
    </xf>
    <xf numFmtId="43" fontId="11" fillId="4" borderId="3" xfId="4" applyFont="1" applyFill="1" applyBorder="1" applyAlignment="1" applyProtection="1">
      <alignment horizontal="center" vertical="center" wrapText="1"/>
    </xf>
    <xf numFmtId="43" fontId="11" fillId="15" borderId="3" xfId="4" applyFont="1" applyFill="1" applyBorder="1" applyAlignment="1" applyProtection="1">
      <alignment horizontal="center" vertical="center" wrapText="1"/>
    </xf>
    <xf numFmtId="43" fontId="11" fillId="16" borderId="3" xfId="4" applyFont="1" applyFill="1" applyBorder="1" applyAlignment="1" applyProtection="1">
      <alignment horizontal="center" vertical="center" wrapText="1"/>
    </xf>
    <xf numFmtId="43" fontId="11" fillId="6" borderId="3" xfId="4" applyFont="1" applyFill="1" applyBorder="1" applyAlignment="1" applyProtection="1">
      <alignment horizontal="center" vertical="center" wrapText="1"/>
    </xf>
    <xf numFmtId="43" fontId="11" fillId="12" borderId="3" xfId="9" applyNumberFormat="1" applyFont="1" applyFill="1" applyBorder="1" applyAlignment="1" applyProtection="1">
      <alignment horizontal="center" vertical="center" wrapText="1"/>
    </xf>
    <xf numFmtId="0" fontId="13" fillId="0" borderId="0" xfId="9" applyFont="1" applyFill="1" applyAlignment="1" applyProtection="1">
      <alignment wrapText="1"/>
      <protection locked="0"/>
    </xf>
    <xf numFmtId="0" fontId="13" fillId="0" borderId="0" xfId="9" applyFont="1" applyFill="1" applyAlignment="1" applyProtection="1">
      <alignment horizontal="left" vertical="center"/>
      <protection locked="0"/>
    </xf>
    <xf numFmtId="43" fontId="13" fillId="0" borderId="0" xfId="9" applyNumberFormat="1" applyFont="1" applyFill="1" applyProtection="1">
      <protection locked="0"/>
    </xf>
    <xf numFmtId="43" fontId="36" fillId="0" borderId="12" xfId="2" applyFont="1" applyFill="1" applyBorder="1" applyProtection="1"/>
    <xf numFmtId="43" fontId="36" fillId="0" borderId="13" xfId="2" applyFont="1" applyBorder="1" applyProtection="1"/>
    <xf numFmtId="43" fontId="36" fillId="0" borderId="12" xfId="2" applyFont="1" applyFill="1" applyBorder="1" applyAlignment="1" applyProtection="1">
      <alignment horizontal="left" wrapText="1"/>
    </xf>
    <xf numFmtId="43" fontId="35" fillId="0" borderId="14" xfId="2" applyFont="1" applyBorder="1" applyAlignment="1" applyProtection="1">
      <alignment horizontal="center"/>
    </xf>
    <xf numFmtId="43" fontId="35" fillId="0" borderId="15" xfId="2" applyFont="1" applyBorder="1" applyProtection="1"/>
    <xf numFmtId="1" fontId="11" fillId="12" borderId="6" xfId="4" applyNumberFormat="1" applyFont="1" applyFill="1" applyBorder="1" applyAlignment="1" applyProtection="1">
      <alignment horizontal="center" vertical="center"/>
    </xf>
    <xf numFmtId="0" fontId="7" fillId="9" borderId="8" xfId="9" applyFont="1" applyFill="1" applyBorder="1" applyAlignment="1" applyProtection="1">
      <alignment horizontal="left" vertical="center" wrapText="1"/>
    </xf>
    <xf numFmtId="43" fontId="4" fillId="9" borderId="13" xfId="4" applyFont="1" applyFill="1" applyBorder="1" applyAlignment="1" applyProtection="1">
      <alignment horizontal="left" vertical="center"/>
    </xf>
    <xf numFmtId="0" fontId="10" fillId="0" borderId="8" xfId="9" applyFont="1" applyFill="1" applyBorder="1" applyAlignment="1" applyProtection="1">
      <alignment horizontal="left" vertical="center" wrapText="1"/>
    </xf>
    <xf numFmtId="43" fontId="4" fillId="0" borderId="13" xfId="4" applyFont="1" applyFill="1" applyBorder="1" applyAlignment="1" applyProtection="1">
      <alignment horizontal="center"/>
    </xf>
    <xf numFmtId="0" fontId="10" fillId="0" borderId="7" xfId="9" applyFont="1" applyFill="1" applyBorder="1" applyAlignment="1" applyProtection="1">
      <alignment horizontal="center" vertical="center"/>
    </xf>
    <xf numFmtId="43" fontId="13" fillId="0" borderId="13" xfId="4" applyFont="1" applyFill="1" applyBorder="1" applyAlignment="1" applyProtection="1">
      <alignment horizontal="center"/>
    </xf>
    <xf numFmtId="0" fontId="7" fillId="0" borderId="8" xfId="9" applyFont="1" applyFill="1" applyBorder="1" applyAlignment="1" applyProtection="1">
      <alignment horizontal="left" vertical="center" wrapText="1"/>
    </xf>
    <xf numFmtId="0" fontId="7" fillId="4" borderId="7" xfId="9" applyFont="1" applyFill="1" applyBorder="1" applyAlignment="1" applyProtection="1">
      <alignment horizontal="center" vertical="center"/>
    </xf>
    <xf numFmtId="0" fontId="10" fillId="4" borderId="8" xfId="9" applyFont="1" applyFill="1" applyBorder="1" applyAlignment="1" applyProtection="1">
      <alignment horizontal="left" vertical="center" wrapText="1"/>
    </xf>
    <xf numFmtId="43" fontId="4" fillId="4" borderId="13" xfId="4" applyFont="1" applyFill="1" applyBorder="1" applyAlignment="1" applyProtection="1">
      <alignment horizontal="center"/>
    </xf>
    <xf numFmtId="0" fontId="10" fillId="3" borderId="8" xfId="9" applyFont="1" applyFill="1" applyBorder="1" applyAlignment="1" applyProtection="1">
      <alignment horizontal="left" vertical="center" wrapText="1"/>
    </xf>
    <xf numFmtId="43" fontId="13" fillId="3" borderId="13" xfId="4" applyFont="1" applyFill="1" applyBorder="1" applyAlignment="1" applyProtection="1">
      <alignment horizontal="center"/>
    </xf>
    <xf numFmtId="0" fontId="7" fillId="5" borderId="7" xfId="9" applyFont="1" applyFill="1" applyBorder="1" applyAlignment="1" applyProtection="1">
      <alignment horizontal="center" vertical="center"/>
    </xf>
    <xf numFmtId="0" fontId="10" fillId="5" borderId="8" xfId="9" applyFont="1" applyFill="1" applyBorder="1" applyAlignment="1" applyProtection="1">
      <alignment horizontal="left" vertical="center" wrapText="1"/>
    </xf>
    <xf numFmtId="43" fontId="4" fillId="5" borderId="13" xfId="4" applyFont="1" applyFill="1" applyBorder="1" applyAlignment="1" applyProtection="1">
      <alignment horizontal="center"/>
    </xf>
    <xf numFmtId="0" fontId="34" fillId="0" borderId="8" xfId="9" applyFont="1" applyBorder="1" applyAlignment="1" applyProtection="1">
      <alignment horizontal="left" vertical="center" wrapText="1"/>
    </xf>
    <xf numFmtId="0" fontId="34" fillId="5" borderId="8" xfId="9" applyFont="1" applyFill="1" applyBorder="1" applyAlignment="1" applyProtection="1">
      <alignment horizontal="left" vertical="center" wrapText="1"/>
    </xf>
    <xf numFmtId="43" fontId="32" fillId="5" borderId="13" xfId="4" applyFont="1" applyFill="1" applyBorder="1" applyProtection="1"/>
    <xf numFmtId="0" fontId="34" fillId="3" borderId="8" xfId="9" applyFont="1" applyFill="1" applyBorder="1" applyAlignment="1" applyProtection="1">
      <alignment horizontal="left" vertical="center" wrapText="1"/>
    </xf>
    <xf numFmtId="43" fontId="4" fillId="9" borderId="13" xfId="4" applyFont="1" applyFill="1" applyBorder="1" applyAlignment="1" applyProtection="1">
      <alignment horizontal="center"/>
    </xf>
    <xf numFmtId="0" fontId="34" fillId="0" borderId="8" xfId="9" applyFont="1" applyFill="1" applyBorder="1" applyAlignment="1" applyProtection="1">
      <alignment horizontal="left" vertical="center" wrapText="1"/>
    </xf>
    <xf numFmtId="43" fontId="33" fillId="0" borderId="13" xfId="4" applyFont="1" applyFill="1" applyBorder="1" applyProtection="1"/>
    <xf numFmtId="0" fontId="7" fillId="8" borderId="7" xfId="9" applyFont="1" applyFill="1" applyBorder="1" applyAlignment="1" applyProtection="1">
      <alignment horizontal="center" vertical="center"/>
    </xf>
    <xf numFmtId="0" fontId="34" fillId="8" borderId="8" xfId="9" applyFont="1" applyFill="1" applyBorder="1" applyAlignment="1" applyProtection="1">
      <alignment horizontal="left" vertical="center" wrapText="1"/>
    </xf>
    <xf numFmtId="43" fontId="32" fillId="8" borderId="13" xfId="4" applyFont="1" applyFill="1" applyBorder="1" applyProtection="1"/>
    <xf numFmtId="0" fontId="34" fillId="4" borderId="8" xfId="9" applyFont="1" applyFill="1" applyBorder="1" applyAlignment="1" applyProtection="1">
      <alignment horizontal="left" vertical="center" wrapText="1"/>
    </xf>
    <xf numFmtId="43" fontId="32" fillId="4" borderId="13" xfId="4" applyFont="1" applyFill="1" applyBorder="1" applyProtection="1"/>
    <xf numFmtId="43" fontId="33" fillId="5" borderId="13" xfId="4" applyFont="1" applyFill="1" applyBorder="1" applyProtection="1"/>
    <xf numFmtId="0" fontId="22" fillId="0" borderId="16" xfId="0" applyFont="1" applyBorder="1" applyAlignment="1">
      <alignment wrapText="1"/>
    </xf>
    <xf numFmtId="0" fontId="22" fillId="0" borderId="7" xfId="0" applyFont="1" applyBorder="1" applyAlignment="1">
      <alignment wrapText="1"/>
    </xf>
    <xf numFmtId="0" fontId="22" fillId="0" borderId="9" xfId="0" applyFont="1" applyBorder="1" applyAlignment="1">
      <alignment wrapText="1"/>
    </xf>
    <xf numFmtId="0" fontId="10" fillId="10" borderId="4" xfId="9" applyFont="1" applyFill="1" applyBorder="1" applyAlignment="1" applyProtection="1">
      <alignment horizontal="center" vertical="center"/>
    </xf>
    <xf numFmtId="0" fontId="7" fillId="10" borderId="3" xfId="9" applyFont="1" applyFill="1" applyBorder="1" applyAlignment="1" applyProtection="1">
      <alignment horizontal="left" vertical="center" wrapText="1"/>
    </xf>
    <xf numFmtId="43" fontId="13" fillId="10" borderId="2" xfId="4" applyFont="1" applyFill="1" applyBorder="1" applyAlignment="1" applyProtection="1">
      <alignment horizontal="center"/>
      <protection locked="0"/>
    </xf>
    <xf numFmtId="43" fontId="13" fillId="10" borderId="2" xfId="4" applyFont="1" applyFill="1" applyBorder="1" applyAlignment="1" applyProtection="1">
      <alignment horizontal="center"/>
    </xf>
    <xf numFmtId="43" fontId="13" fillId="10" borderId="3" xfId="4" applyFont="1" applyFill="1" applyBorder="1" applyAlignment="1" applyProtection="1">
      <alignment horizontal="center"/>
      <protection locked="0"/>
    </xf>
    <xf numFmtId="43" fontId="13" fillId="10" borderId="3" xfId="4" applyFont="1" applyFill="1" applyBorder="1" applyAlignment="1" applyProtection="1">
      <alignment horizontal="center"/>
    </xf>
    <xf numFmtId="0" fontId="7" fillId="10" borderId="4" xfId="9" applyFont="1" applyFill="1" applyBorder="1" applyAlignment="1" applyProtection="1">
      <alignment horizontal="center" vertical="center"/>
    </xf>
    <xf numFmtId="0" fontId="7" fillId="10" borderId="3" xfId="9" applyFont="1" applyFill="1" applyBorder="1" applyAlignment="1" applyProtection="1">
      <alignment horizontal="center" vertical="center"/>
    </xf>
    <xf numFmtId="0" fontId="40" fillId="10" borderId="3" xfId="9" applyFont="1" applyFill="1" applyBorder="1" applyAlignment="1" applyProtection="1">
      <alignment horizontal="left" vertical="center" wrapText="1"/>
    </xf>
    <xf numFmtId="0" fontId="13" fillId="17" borderId="0" xfId="9" applyFont="1" applyFill="1" applyAlignment="1" applyProtection="1">
      <alignment wrapText="1"/>
    </xf>
    <xf numFmtId="0" fontId="13" fillId="17" borderId="0" xfId="9" applyFont="1" applyFill="1" applyAlignment="1" applyProtection="1">
      <alignment horizontal="left" vertical="center"/>
    </xf>
    <xf numFmtId="43" fontId="13" fillId="17" borderId="0" xfId="9" applyNumberFormat="1" applyFont="1" applyFill="1" applyProtection="1"/>
    <xf numFmtId="0" fontId="26" fillId="13" borderId="0" xfId="9" applyFont="1" applyFill="1" applyAlignment="1" applyProtection="1">
      <alignment wrapText="1"/>
    </xf>
    <xf numFmtId="0" fontId="26" fillId="13" borderId="0" xfId="9" applyFont="1" applyFill="1" applyAlignment="1" applyProtection="1">
      <alignment horizontal="left" vertical="center"/>
    </xf>
    <xf numFmtId="43" fontId="26" fillId="13" borderId="0" xfId="9" applyNumberFormat="1" applyFont="1" applyFill="1" applyProtection="1"/>
    <xf numFmtId="0" fontId="6" fillId="0" borderId="3" xfId="0" applyFont="1" applyBorder="1" applyAlignment="1" applyProtection="1">
      <alignment horizontal="right"/>
      <protection locked="0"/>
    </xf>
    <xf numFmtId="0" fontId="7" fillId="12" borderId="3" xfId="9" applyFont="1" applyFill="1" applyBorder="1" applyAlignment="1" applyProtection="1">
      <alignment horizontal="center" vertical="center"/>
      <protection locked="0"/>
    </xf>
    <xf numFmtId="0" fontId="6" fillId="12" borderId="31" xfId="9" applyFont="1" applyFill="1" applyBorder="1" applyAlignment="1" applyProtection="1">
      <alignment horizontal="center" vertical="center"/>
      <protection locked="0"/>
    </xf>
    <xf numFmtId="43" fontId="7" fillId="12" borderId="3" xfId="6" applyFont="1" applyFill="1" applyBorder="1" applyAlignment="1" applyProtection="1">
      <alignment horizontal="center" vertical="center"/>
      <protection locked="0"/>
    </xf>
    <xf numFmtId="0" fontId="7" fillId="12" borderId="3" xfId="9" applyFont="1" applyFill="1" applyBorder="1" applyAlignment="1" applyProtection="1">
      <alignment horizontal="center" vertical="center" wrapText="1"/>
      <protection locked="0"/>
    </xf>
    <xf numFmtId="43" fontId="13" fillId="0" borderId="2" xfId="6" applyFont="1" applyFill="1" applyBorder="1" applyAlignment="1" applyProtection="1">
      <alignment horizontal="center"/>
      <protection locked="0"/>
    </xf>
    <xf numFmtId="43" fontId="4" fillId="18" borderId="2" xfId="6" applyFont="1" applyFill="1" applyBorder="1" applyAlignment="1" applyProtection="1">
      <alignment horizontal="center"/>
    </xf>
    <xf numFmtId="43" fontId="4" fillId="2" borderId="2" xfId="6" applyFont="1" applyFill="1" applyBorder="1" applyAlignment="1" applyProtection="1">
      <alignment horizontal="center"/>
    </xf>
    <xf numFmtId="43" fontId="4" fillId="14" borderId="2" xfId="6" applyFont="1" applyFill="1" applyBorder="1" applyAlignment="1" applyProtection="1">
      <alignment horizontal="center"/>
    </xf>
    <xf numFmtId="43" fontId="4" fillId="7" borderId="2" xfId="6" applyFont="1" applyFill="1" applyBorder="1" applyAlignment="1" applyProtection="1">
      <alignment horizontal="center"/>
    </xf>
    <xf numFmtId="0" fontId="10" fillId="0" borderId="3" xfId="9" applyFont="1" applyBorder="1" applyAlignment="1" applyProtection="1">
      <alignment horizontal="center" wrapText="1"/>
      <protection locked="0"/>
    </xf>
    <xf numFmtId="0" fontId="10" fillId="0" borderId="3" xfId="9" applyFont="1" applyFill="1" applyBorder="1" applyAlignment="1" applyProtection="1">
      <alignment horizontal="center" wrapText="1"/>
      <protection locked="0"/>
    </xf>
    <xf numFmtId="0" fontId="13" fillId="0" borderId="9" xfId="9" applyFont="1" applyFill="1" applyBorder="1" applyAlignment="1" applyProtection="1">
      <alignment wrapText="1"/>
    </xf>
    <xf numFmtId="0" fontId="13" fillId="0" borderId="10" xfId="9" applyFont="1" applyFill="1" applyBorder="1" applyAlignment="1" applyProtection="1">
      <alignment horizontal="left" vertical="center"/>
    </xf>
    <xf numFmtId="43" fontId="13" fillId="0" borderId="15" xfId="9" applyNumberFormat="1" applyFont="1" applyFill="1" applyBorder="1" applyProtection="1"/>
    <xf numFmtId="0" fontId="10" fillId="9" borderId="7" xfId="9" applyFont="1" applyFill="1" applyBorder="1" applyAlignment="1" applyProtection="1">
      <alignment horizontal="center" vertical="center"/>
    </xf>
    <xf numFmtId="0" fontId="10" fillId="4" borderId="7" xfId="9" applyFont="1" applyFill="1" applyBorder="1" applyAlignment="1" applyProtection="1">
      <alignment horizontal="center" vertical="center"/>
    </xf>
    <xf numFmtId="0" fontId="10" fillId="5" borderId="7" xfId="9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23" fillId="0" borderId="0" xfId="9" applyFont="1" applyAlignment="1" applyProtection="1">
      <alignment horizontal="center"/>
    </xf>
    <xf numFmtId="0" fontId="23" fillId="0" borderId="0" xfId="9" applyFont="1" applyAlignment="1" applyProtection="1">
      <alignment horizontal="center"/>
      <protection locked="0"/>
    </xf>
    <xf numFmtId="43" fontId="13" fillId="20" borderId="3" xfId="4" applyFont="1" applyFill="1" applyBorder="1" applyAlignment="1" applyProtection="1">
      <alignment horizontal="center"/>
    </xf>
    <xf numFmtId="43" fontId="36" fillId="0" borderId="36" xfId="2" applyFont="1" applyFill="1" applyBorder="1" applyAlignment="1" applyProtection="1">
      <alignment horizontal="left" wrapText="1"/>
    </xf>
    <xf numFmtId="0" fontId="23" fillId="0" borderId="0" xfId="9" applyFont="1" applyAlignment="1" applyProtection="1">
      <alignment horizontal="center"/>
      <protection locked="0"/>
    </xf>
    <xf numFmtId="0" fontId="2" fillId="0" borderId="0" xfId="0" applyFont="1"/>
    <xf numFmtId="0" fontId="0" fillId="0" borderId="0" xfId="0" applyProtection="1">
      <protection locked="0"/>
    </xf>
    <xf numFmtId="0" fontId="36" fillId="0" borderId="0" xfId="0" applyFont="1" applyBorder="1" applyAlignment="1" applyProtection="1">
      <protection locked="0"/>
    </xf>
    <xf numFmtId="0" fontId="31" fillId="0" borderId="0" xfId="0" applyFont="1" applyBorder="1" applyAlignment="1" applyProtection="1">
      <alignment horizontal="center"/>
      <protection locked="0"/>
    </xf>
    <xf numFmtId="0" fontId="37" fillId="0" borderId="0" xfId="0" applyFont="1" applyBorder="1" applyAlignment="1" applyProtection="1">
      <protection locked="0"/>
    </xf>
    <xf numFmtId="0" fontId="36" fillId="11" borderId="5" xfId="0" applyFont="1" applyFill="1" applyBorder="1" applyAlignment="1" applyProtection="1">
      <alignment horizontal="center" vertical="center" wrapText="1"/>
      <protection locked="0"/>
    </xf>
    <xf numFmtId="0" fontId="36" fillId="11" borderId="6" xfId="0" applyFont="1" applyFill="1" applyBorder="1" applyAlignment="1" applyProtection="1">
      <alignment horizontal="center" vertical="center"/>
      <protection locked="0"/>
    </xf>
    <xf numFmtId="49" fontId="36" fillId="0" borderId="7" xfId="0" applyNumberFormat="1" applyFont="1" applyBorder="1" applyAlignment="1" applyProtection="1">
      <alignment horizontal="center" vertical="center"/>
      <protection locked="0"/>
    </xf>
    <xf numFmtId="0" fontId="36" fillId="0" borderId="8" xfId="0" applyFont="1" applyFill="1" applyBorder="1" applyProtection="1">
      <protection locked="0"/>
    </xf>
    <xf numFmtId="49" fontId="36" fillId="0" borderId="7" xfId="0" applyNumberFormat="1" applyFont="1" applyFill="1" applyBorder="1" applyAlignment="1" applyProtection="1">
      <alignment horizontal="center" vertical="center"/>
      <protection locked="0"/>
    </xf>
    <xf numFmtId="0" fontId="36" fillId="0" borderId="8" xfId="0" applyFont="1" applyFill="1" applyBorder="1" applyAlignment="1" applyProtection="1">
      <alignment horizontal="left" wrapText="1"/>
      <protection locked="0"/>
    </xf>
    <xf numFmtId="49" fontId="36" fillId="0" borderId="34" xfId="0" applyNumberFormat="1" applyFont="1" applyBorder="1" applyAlignment="1" applyProtection="1">
      <alignment horizontal="center" vertical="center"/>
      <protection locked="0"/>
    </xf>
    <xf numFmtId="0" fontId="36" fillId="0" borderId="35" xfId="0" applyFont="1" applyFill="1" applyBorder="1" applyAlignment="1" applyProtection="1">
      <alignment horizontal="left" wrapText="1"/>
      <protection locked="0"/>
    </xf>
    <xf numFmtId="0" fontId="35" fillId="0" borderId="9" xfId="0" applyFont="1" applyBorder="1" applyProtection="1">
      <protection locked="0"/>
    </xf>
    <xf numFmtId="0" fontId="35" fillId="0" borderId="10" xfId="0" applyFont="1" applyBorder="1" applyAlignment="1" applyProtection="1">
      <alignment horizontal="center"/>
      <protection locked="0"/>
    </xf>
    <xf numFmtId="0" fontId="5" fillId="0" borderId="0" xfId="9" applyBorder="1" applyProtection="1">
      <protection locked="0"/>
    </xf>
    <xf numFmtId="0" fontId="3" fillId="0" borderId="0" xfId="9" applyFont="1" applyBorder="1" applyAlignment="1" applyProtection="1">
      <protection locked="0"/>
    </xf>
    <xf numFmtId="0" fontId="3" fillId="0" borderId="0" xfId="9" applyFont="1" applyBorder="1" applyAlignment="1" applyProtection="1">
      <alignment horizontal="center"/>
      <protection locked="0"/>
    </xf>
    <xf numFmtId="0" fontId="38" fillId="0" borderId="0" xfId="9" applyFont="1" applyBorder="1" applyAlignment="1" applyProtection="1">
      <alignment wrapText="1"/>
      <protection locked="0"/>
    </xf>
    <xf numFmtId="0" fontId="3" fillId="0" borderId="0" xfId="9" applyFont="1" applyBorder="1" applyAlignment="1" applyProtection="1">
      <alignment horizontal="center" vertical="center"/>
      <protection locked="0"/>
    </xf>
    <xf numFmtId="0" fontId="5" fillId="3" borderId="0" xfId="8" applyFill="1" applyProtection="1">
      <protection locked="0"/>
    </xf>
    <xf numFmtId="0" fontId="11" fillId="12" borderId="16" xfId="9" applyFont="1" applyFill="1" applyBorder="1" applyAlignment="1" applyProtection="1">
      <alignment horizontal="center" vertical="center"/>
    </xf>
    <xf numFmtId="0" fontId="11" fillId="12" borderId="17" xfId="9" applyFont="1" applyFill="1" applyBorder="1" applyAlignment="1" applyProtection="1">
      <alignment horizontal="center" vertical="center"/>
    </xf>
    <xf numFmtId="0" fontId="10" fillId="0" borderId="0" xfId="8" applyFont="1" applyAlignment="1" applyProtection="1">
      <alignment horizontal="center" wrapText="1"/>
      <protection locked="0"/>
    </xf>
    <xf numFmtId="0" fontId="4" fillId="0" borderId="0" xfId="9" applyFont="1" applyBorder="1" applyAlignment="1" applyProtection="1">
      <alignment horizontal="center" vertical="center" wrapText="1"/>
      <protection locked="0"/>
    </xf>
    <xf numFmtId="0" fontId="4" fillId="0" borderId="3" xfId="8" applyFont="1" applyBorder="1" applyAlignment="1" applyProtection="1">
      <alignment horizontal="right" vertical="center" wrapText="1"/>
      <protection locked="0"/>
    </xf>
    <xf numFmtId="0" fontId="38" fillId="0" borderId="11" xfId="9" applyFont="1" applyBorder="1" applyAlignment="1" applyProtection="1">
      <alignment wrapText="1"/>
      <protection locked="0"/>
    </xf>
    <xf numFmtId="43" fontId="3" fillId="0" borderId="0" xfId="6" applyFont="1" applyBorder="1" applyAlignment="1" applyProtection="1">
      <alignment horizontal="center"/>
      <protection locked="0"/>
    </xf>
    <xf numFmtId="0" fontId="3" fillId="0" borderId="0" xfId="9" applyFont="1" applyBorder="1" applyAlignment="1" applyProtection="1">
      <alignment horizontal="center" wrapText="1"/>
      <protection locked="0"/>
    </xf>
    <xf numFmtId="49" fontId="7" fillId="18" borderId="3" xfId="9" applyNumberFormat="1" applyFont="1" applyFill="1" applyBorder="1" applyAlignment="1" applyProtection="1">
      <alignment horizontal="center"/>
      <protection locked="0"/>
    </xf>
    <xf numFmtId="0" fontId="40" fillId="18" borderId="3" xfId="0" applyFont="1" applyFill="1" applyBorder="1" applyProtection="1">
      <protection locked="0"/>
    </xf>
    <xf numFmtId="0" fontId="10" fillId="18" borderId="3" xfId="9" applyFont="1" applyFill="1" applyBorder="1" applyAlignment="1" applyProtection="1">
      <alignment horizontal="center" wrapText="1"/>
      <protection locked="0"/>
    </xf>
    <xf numFmtId="49" fontId="7" fillId="2" borderId="3" xfId="9" applyNumberFormat="1" applyFont="1" applyFill="1" applyBorder="1" applyAlignment="1" applyProtection="1">
      <alignment horizontal="center"/>
      <protection locked="0"/>
    </xf>
    <xf numFmtId="0" fontId="40" fillId="19" borderId="3" xfId="0" applyFont="1" applyFill="1" applyBorder="1" applyProtection="1">
      <protection locked="0"/>
    </xf>
    <xf numFmtId="0" fontId="10" fillId="2" borderId="3" xfId="9" applyFont="1" applyFill="1" applyBorder="1" applyAlignment="1" applyProtection="1">
      <alignment horizontal="center" wrapText="1"/>
      <protection locked="0"/>
    </xf>
    <xf numFmtId="0" fontId="7" fillId="14" borderId="3" xfId="9" quotePrefix="1" applyFont="1" applyFill="1" applyBorder="1" applyAlignment="1" applyProtection="1">
      <alignment horizontal="center"/>
      <protection locked="0"/>
    </xf>
    <xf numFmtId="0" fontId="40" fillId="14" borderId="3" xfId="0" applyFont="1" applyFill="1" applyBorder="1" applyProtection="1">
      <protection locked="0"/>
    </xf>
    <xf numFmtId="0" fontId="10" fillId="14" borderId="3" xfId="9" applyFont="1" applyFill="1" applyBorder="1" applyAlignment="1" applyProtection="1">
      <alignment horizontal="center" wrapText="1"/>
      <protection locked="0"/>
    </xf>
    <xf numFmtId="0" fontId="10" fillId="7" borderId="3" xfId="9" quotePrefix="1" applyFont="1" applyFill="1" applyBorder="1" applyAlignment="1" applyProtection="1">
      <alignment horizontal="center"/>
      <protection locked="0"/>
    </xf>
    <xf numFmtId="0" fontId="40" fillId="7" borderId="3" xfId="0" applyFont="1" applyFill="1" applyBorder="1" applyProtection="1">
      <protection locked="0"/>
    </xf>
    <xf numFmtId="0" fontId="10" fillId="7" borderId="3" xfId="9" applyFont="1" applyFill="1" applyBorder="1" applyAlignment="1" applyProtection="1">
      <alignment horizontal="center" wrapText="1"/>
      <protection locked="0"/>
    </xf>
    <xf numFmtId="0" fontId="10" fillId="0" borderId="3" xfId="9" quotePrefix="1" applyFont="1" applyFill="1" applyBorder="1" applyAlignment="1" applyProtection="1">
      <alignment horizontal="center"/>
      <protection locked="0"/>
    </xf>
    <xf numFmtId="0" fontId="34" fillId="0" borderId="3" xfId="0" applyFont="1" applyBorder="1" applyProtection="1">
      <protection locked="0"/>
    </xf>
    <xf numFmtId="0" fontId="34" fillId="0" borderId="33" xfId="0" applyFont="1" applyFill="1" applyBorder="1" applyProtection="1">
      <protection locked="0"/>
    </xf>
    <xf numFmtId="0" fontId="7" fillId="7" borderId="3" xfId="9" quotePrefix="1" applyFont="1" applyFill="1" applyBorder="1" applyAlignment="1" applyProtection="1">
      <alignment horizontal="center"/>
      <protection locked="0"/>
    </xf>
    <xf numFmtId="0" fontId="34" fillId="0" borderId="3" xfId="0" applyFont="1" applyFill="1" applyBorder="1" applyProtection="1">
      <protection locked="0"/>
    </xf>
    <xf numFmtId="0" fontId="34" fillId="0" borderId="3" xfId="0" applyFont="1" applyBorder="1" applyAlignment="1" applyProtection="1">
      <alignment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0" borderId="0" xfId="6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0" fillId="0" borderId="37" xfId="0" applyBorder="1"/>
    <xf numFmtId="0" fontId="25" fillId="0" borderId="37" xfId="0" applyFont="1" applyBorder="1" applyAlignment="1">
      <alignment horizontal="center"/>
    </xf>
    <xf numFmtId="0" fontId="25" fillId="0" borderId="37" xfId="0" applyFont="1" applyBorder="1"/>
    <xf numFmtId="0" fontId="24" fillId="0" borderId="37" xfId="0" applyFont="1" applyBorder="1"/>
    <xf numFmtId="0" fontId="0" fillId="0" borderId="39" xfId="0" applyBorder="1"/>
    <xf numFmtId="0" fontId="17" fillId="0" borderId="41" xfId="0" applyFont="1" applyBorder="1"/>
    <xf numFmtId="0" fontId="0" fillId="0" borderId="41" xfId="0" applyBorder="1"/>
    <xf numFmtId="11" fontId="15" fillId="0" borderId="44" xfId="0" applyNumberFormat="1" applyFont="1" applyFill="1" applyBorder="1" applyAlignment="1">
      <alignment vertical="center" wrapText="1"/>
    </xf>
    <xf numFmtId="0" fontId="16" fillId="0" borderId="44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/>
    </xf>
    <xf numFmtId="0" fontId="22" fillId="0" borderId="6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0" fontId="22" fillId="0" borderId="13" xfId="0" applyFont="1" applyBorder="1" applyAlignment="1">
      <alignment vertical="center"/>
    </xf>
    <xf numFmtId="0" fontId="22" fillId="0" borderId="15" xfId="0" applyFont="1" applyBorder="1" applyAlignment="1">
      <alignment vertical="center"/>
    </xf>
    <xf numFmtId="0" fontId="5" fillId="0" borderId="37" xfId="8" applyBorder="1" applyProtection="1">
      <protection locked="0"/>
    </xf>
    <xf numFmtId="0" fontId="5" fillId="0" borderId="37" xfId="8" applyBorder="1" applyAlignment="1" applyProtection="1">
      <alignment horizontal="left"/>
      <protection locked="0"/>
    </xf>
    <xf numFmtId="0" fontId="5" fillId="0" borderId="37" xfId="8" applyBorder="1" applyAlignment="1" applyProtection="1">
      <alignment horizontal="center"/>
      <protection locked="0"/>
    </xf>
    <xf numFmtId="0" fontId="2" fillId="0" borderId="37" xfId="8" applyFont="1" applyBorder="1" applyAlignment="1" applyProtection="1">
      <alignment horizontal="center"/>
      <protection locked="0"/>
    </xf>
    <xf numFmtId="0" fontId="13" fillId="0" borderId="42" xfId="9" applyFont="1" applyFill="1" applyBorder="1" applyAlignment="1" applyProtection="1">
      <alignment wrapText="1"/>
      <protection locked="0"/>
    </xf>
    <xf numFmtId="0" fontId="13" fillId="0" borderId="41" xfId="9" applyFont="1" applyFill="1" applyBorder="1" applyAlignment="1" applyProtection="1">
      <alignment horizontal="left" vertical="center"/>
      <protection locked="0"/>
    </xf>
    <xf numFmtId="43" fontId="13" fillId="0" borderId="41" xfId="9" applyNumberFormat="1" applyFont="1" applyFill="1" applyBorder="1" applyProtection="1">
      <protection locked="0"/>
    </xf>
    <xf numFmtId="0" fontId="5" fillId="0" borderId="41" xfId="8" applyBorder="1" applyProtection="1">
      <protection locked="0"/>
    </xf>
    <xf numFmtId="0" fontId="13" fillId="0" borderId="37" xfId="9" applyFont="1" applyFill="1" applyBorder="1" applyAlignment="1" applyProtection="1">
      <alignment wrapText="1"/>
      <protection locked="0"/>
    </xf>
    <xf numFmtId="0" fontId="13" fillId="0" borderId="37" xfId="9" applyFont="1" applyFill="1" applyBorder="1" applyAlignment="1" applyProtection="1">
      <alignment horizontal="left" vertical="center"/>
      <protection locked="0"/>
    </xf>
    <xf numFmtId="43" fontId="13" fillId="0" borderId="37" xfId="9" applyNumberFormat="1" applyFont="1" applyFill="1" applyBorder="1" applyProtection="1">
      <protection locked="0"/>
    </xf>
    <xf numFmtId="0" fontId="13" fillId="0" borderId="37" xfId="9" applyFont="1" applyFill="1" applyBorder="1" applyProtection="1">
      <protection locked="0"/>
    </xf>
    <xf numFmtId="0" fontId="0" fillId="0" borderId="37" xfId="0" applyFill="1" applyBorder="1" applyProtection="1">
      <protection locked="0"/>
    </xf>
    <xf numFmtId="0" fontId="5" fillId="0" borderId="37" xfId="9" applyBorder="1" applyAlignment="1" applyProtection="1">
      <alignment wrapText="1"/>
      <protection locked="0"/>
    </xf>
    <xf numFmtId="0" fontId="5" fillId="0" borderId="37" xfId="9" applyBorder="1" applyProtection="1">
      <protection locked="0"/>
    </xf>
    <xf numFmtId="0" fontId="0" fillId="0" borderId="37" xfId="0" applyBorder="1" applyProtection="1">
      <protection locked="0"/>
    </xf>
    <xf numFmtId="0" fontId="23" fillId="0" borderId="37" xfId="9" applyFont="1" applyBorder="1" applyAlignment="1" applyProtection="1">
      <alignment horizontal="center"/>
      <protection locked="0"/>
    </xf>
    <xf numFmtId="0" fontId="23" fillId="0" borderId="37" xfId="9" applyFont="1" applyBorder="1" applyAlignment="1" applyProtection="1">
      <alignment horizontal="center"/>
      <protection locked="0"/>
    </xf>
    <xf numFmtId="0" fontId="5" fillId="0" borderId="37" xfId="9" applyBorder="1" applyAlignment="1" applyProtection="1">
      <alignment horizontal="center"/>
      <protection locked="0"/>
    </xf>
    <xf numFmtId="0" fontId="39" fillId="0" borderId="37" xfId="8" applyFont="1" applyBorder="1" applyAlignment="1" applyProtection="1">
      <alignment horizontal="center" wrapText="1"/>
      <protection locked="0"/>
    </xf>
    <xf numFmtId="0" fontId="35" fillId="0" borderId="37" xfId="0" applyFont="1" applyBorder="1" applyProtection="1">
      <protection locked="0"/>
    </xf>
    <xf numFmtId="0" fontId="35" fillId="0" borderId="37" xfId="0" applyFont="1" applyBorder="1" applyAlignment="1" applyProtection="1">
      <alignment horizontal="center"/>
      <protection locked="0"/>
    </xf>
    <xf numFmtId="43" fontId="35" fillId="0" borderId="37" xfId="5" applyFont="1" applyBorder="1" applyProtection="1">
      <protection locked="0"/>
    </xf>
    <xf numFmtId="0" fontId="5" fillId="0" borderId="37" xfId="9" applyFont="1" applyBorder="1" applyAlignment="1" applyProtection="1">
      <alignment horizontal="center"/>
      <protection locked="0"/>
    </xf>
    <xf numFmtId="0" fontId="5" fillId="0" borderId="37" xfId="0" applyFont="1" applyBorder="1" applyProtection="1">
      <protection locked="0"/>
    </xf>
    <xf numFmtId="0" fontId="2" fillId="0" borderId="37" xfId="9" applyFont="1" applyBorder="1" applyAlignment="1" applyProtection="1">
      <alignment horizontal="center"/>
      <protection locked="0"/>
    </xf>
    <xf numFmtId="0" fontId="5" fillId="0" borderId="37" xfId="0" applyFont="1" applyBorder="1" applyAlignment="1" applyProtection="1">
      <alignment horizontal="center"/>
      <protection locked="0"/>
    </xf>
    <xf numFmtId="0" fontId="22" fillId="0" borderId="37" xfId="9" applyFont="1" applyBorder="1" applyAlignment="1" applyProtection="1">
      <alignment horizontal="center"/>
      <protection locked="0"/>
    </xf>
    <xf numFmtId="0" fontId="23" fillId="0" borderId="37" xfId="9" applyFont="1" applyBorder="1" applyAlignment="1" applyProtection="1">
      <protection locked="0"/>
    </xf>
    <xf numFmtId="0" fontId="5" fillId="0" borderId="37" xfId="9" applyBorder="1" applyAlignment="1" applyProtection="1">
      <protection locked="0"/>
    </xf>
    <xf numFmtId="0" fontId="35" fillId="0" borderId="45" xfId="0" applyFont="1" applyBorder="1" applyProtection="1">
      <protection locked="0"/>
    </xf>
    <xf numFmtId="0" fontId="35" fillId="0" borderId="45" xfId="0" applyFont="1" applyBorder="1" applyAlignment="1" applyProtection="1">
      <alignment horizontal="center"/>
      <protection locked="0"/>
    </xf>
    <xf numFmtId="43" fontId="35" fillId="0" borderId="45" xfId="5" applyFont="1" applyBorder="1" applyProtection="1">
      <protection locked="0"/>
    </xf>
    <xf numFmtId="0" fontId="5" fillId="0" borderId="38" xfId="9" applyFont="1" applyBorder="1" applyAlignment="1" applyProtection="1">
      <protection locked="0"/>
    </xf>
    <xf numFmtId="0" fontId="5" fillId="0" borderId="39" xfId="9" applyFont="1" applyBorder="1" applyAlignment="1" applyProtection="1">
      <alignment horizontal="center"/>
      <protection locked="0"/>
    </xf>
    <xf numFmtId="43" fontId="0" fillId="0" borderId="37" xfId="4" applyFont="1" applyBorder="1" applyAlignment="1" applyProtection="1">
      <alignment vertical="center"/>
      <protection locked="0"/>
    </xf>
    <xf numFmtId="0" fontId="13" fillId="0" borderId="41" xfId="9" applyFont="1" applyFill="1" applyBorder="1" applyAlignment="1" applyProtection="1">
      <alignment wrapText="1"/>
      <protection locked="0"/>
    </xf>
    <xf numFmtId="0" fontId="13" fillId="0" borderId="41" xfId="9" applyFont="1" applyFill="1" applyBorder="1" applyProtection="1">
      <protection locked="0"/>
    </xf>
    <xf numFmtId="0" fontId="0" fillId="0" borderId="41" xfId="0" applyFill="1" applyBorder="1" applyProtection="1">
      <protection locked="0"/>
    </xf>
    <xf numFmtId="0" fontId="24" fillId="0" borderId="37" xfId="0" applyFont="1" applyBorder="1" applyAlignment="1">
      <alignment horizontal="center"/>
    </xf>
    <xf numFmtId="0" fontId="24" fillId="0" borderId="37" xfId="0" applyFont="1" applyBorder="1" applyAlignment="1">
      <alignment horizontal="center"/>
    </xf>
    <xf numFmtId="43" fontId="15" fillId="0" borderId="55" xfId="2" applyFont="1" applyBorder="1" applyAlignment="1">
      <alignment horizontal="center" vertical="center" wrapText="1"/>
    </xf>
    <xf numFmtId="43" fontId="15" fillId="0" borderId="56" xfId="2" applyFont="1" applyBorder="1" applyAlignment="1">
      <alignment horizontal="center" vertical="center" wrapText="1"/>
    </xf>
    <xf numFmtId="0" fontId="19" fillId="0" borderId="55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/>
    </xf>
    <xf numFmtId="0" fontId="24" fillId="0" borderId="38" xfId="0" applyFont="1" applyBorder="1" applyAlignment="1">
      <alignment horizontal="center"/>
    </xf>
    <xf numFmtId="0" fontId="24" fillId="0" borderId="54" xfId="0" applyFont="1" applyBorder="1" applyAlignment="1">
      <alignment horizontal="center"/>
    </xf>
    <xf numFmtId="0" fontId="24" fillId="0" borderId="39" xfId="0" applyFont="1" applyBorder="1" applyAlignment="1">
      <alignment horizontal="center"/>
    </xf>
    <xf numFmtId="0" fontId="23" fillId="0" borderId="37" xfId="0" applyFont="1" applyBorder="1" applyAlignment="1">
      <alignment horizontal="center"/>
    </xf>
    <xf numFmtId="11" fontId="15" fillId="0" borderId="43" xfId="0" applyNumberFormat="1" applyFont="1" applyFill="1" applyBorder="1" applyAlignment="1">
      <alignment horizontal="center" vertical="center" wrapText="1"/>
    </xf>
    <xf numFmtId="11" fontId="15" fillId="0" borderId="44" xfId="0" applyNumberFormat="1" applyFont="1" applyFill="1" applyBorder="1" applyAlignment="1">
      <alignment horizontal="center" vertical="center" wrapText="1"/>
    </xf>
    <xf numFmtId="0" fontId="20" fillId="0" borderId="37" xfId="0" applyFont="1" applyBorder="1" applyAlignment="1">
      <alignment horizontal="center"/>
    </xf>
    <xf numFmtId="43" fontId="12" fillId="0" borderId="59" xfId="2" applyFont="1" applyFill="1" applyBorder="1" applyAlignment="1">
      <alignment horizontal="center" vertical="center" wrapText="1"/>
    </xf>
    <xf numFmtId="43" fontId="12" fillId="0" borderId="60" xfId="2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right"/>
    </xf>
    <xf numFmtId="0" fontId="18" fillId="0" borderId="46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50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/>
    </xf>
    <xf numFmtId="0" fontId="12" fillId="0" borderId="37" xfId="0" applyFont="1" applyBorder="1" applyAlignment="1">
      <alignment horizontal="center"/>
    </xf>
    <xf numFmtId="0" fontId="23" fillId="0" borderId="0" xfId="9" applyFont="1" applyAlignment="1" applyProtection="1">
      <alignment horizontal="center"/>
    </xf>
    <xf numFmtId="0" fontId="7" fillId="0" borderId="3" xfId="9" applyFont="1" applyBorder="1" applyAlignment="1" applyProtection="1">
      <alignment horizontal="center" vertical="center"/>
      <protection locked="0"/>
    </xf>
    <xf numFmtId="43" fontId="7" fillId="0" borderId="3" xfId="4" applyFont="1" applyBorder="1" applyAlignment="1" applyProtection="1">
      <alignment horizontal="center" vertical="center"/>
      <protection locked="0"/>
    </xf>
    <xf numFmtId="0" fontId="5" fillId="0" borderId="0" xfId="9" applyAlignment="1" applyProtection="1">
      <alignment horizontal="center"/>
      <protection locked="0"/>
    </xf>
    <xf numFmtId="0" fontId="23" fillId="0" borderId="0" xfId="9" applyFont="1" applyAlignment="1" applyProtection="1">
      <alignment horizontal="center"/>
      <protection locked="0"/>
    </xf>
    <xf numFmtId="0" fontId="4" fillId="0" borderId="3" xfId="9" applyFont="1" applyBorder="1" applyAlignment="1" applyProtection="1">
      <alignment horizontal="left" vertical="center" wrapText="1"/>
      <protection locked="0"/>
    </xf>
    <xf numFmtId="1" fontId="14" fillId="0" borderId="3" xfId="9" applyNumberFormat="1" applyFont="1" applyBorder="1" applyAlignment="1" applyProtection="1">
      <alignment horizontal="center" vertical="center" wrapText="1"/>
    </xf>
    <xf numFmtId="0" fontId="19" fillId="0" borderId="3" xfId="9" applyFont="1" applyBorder="1" applyAlignment="1" applyProtection="1">
      <alignment horizontal="right" vertical="center" wrapText="1"/>
      <protection locked="0"/>
    </xf>
    <xf numFmtId="2" fontId="4" fillId="0" borderId="3" xfId="9" applyNumberFormat="1" applyFont="1" applyBorder="1" applyAlignment="1" applyProtection="1">
      <alignment horizontal="center" vertical="center" wrapText="1"/>
    </xf>
    <xf numFmtId="49" fontId="7" fillId="0" borderId="3" xfId="9" applyNumberFormat="1" applyFont="1" applyBorder="1" applyAlignment="1" applyProtection="1">
      <alignment horizontal="left" vertical="center" wrapText="1"/>
      <protection locked="0"/>
    </xf>
    <xf numFmtId="49" fontId="7" fillId="0" borderId="3" xfId="9" applyNumberFormat="1" applyFont="1" applyBorder="1" applyAlignment="1" applyProtection="1">
      <alignment horizontal="center" vertical="center" wrapText="1"/>
      <protection locked="0"/>
    </xf>
    <xf numFmtId="49" fontId="4" fillId="12" borderId="3" xfId="9" applyNumberFormat="1" applyFont="1" applyFill="1" applyBorder="1" applyAlignment="1" applyProtection="1">
      <alignment horizontal="left" vertical="center" wrapText="1"/>
      <protection locked="0"/>
    </xf>
    <xf numFmtId="43" fontId="21" fillId="12" borderId="3" xfId="5" applyFont="1" applyFill="1" applyBorder="1" applyAlignment="1" applyProtection="1">
      <alignment horizontal="center" vertical="center"/>
    </xf>
    <xf numFmtId="0" fontId="41" fillId="0" borderId="3" xfId="9" applyFont="1" applyBorder="1" applyAlignment="1" applyProtection="1">
      <alignment horizontal="left" vertical="center" wrapText="1"/>
      <protection locked="0"/>
    </xf>
    <xf numFmtId="49" fontId="14" fillId="0" borderId="18" xfId="9" applyNumberFormat="1" applyFont="1" applyBorder="1" applyAlignment="1" applyProtection="1">
      <alignment horizontal="center" vertical="center" wrapText="1"/>
      <protection locked="0"/>
    </xf>
    <xf numFmtId="49" fontId="14" fillId="0" borderId="19" xfId="9" applyNumberFormat="1" applyFont="1" applyBorder="1" applyAlignment="1" applyProtection="1">
      <alignment horizontal="center" vertical="center" wrapText="1"/>
      <protection locked="0"/>
    </xf>
    <xf numFmtId="49" fontId="14" fillId="0" borderId="20" xfId="9" applyNumberFormat="1" applyFont="1" applyBorder="1" applyAlignment="1" applyProtection="1">
      <alignment horizontal="center" vertical="center" wrapText="1"/>
      <protection locked="0"/>
    </xf>
    <xf numFmtId="49" fontId="14" fillId="0" borderId="21" xfId="9" applyNumberFormat="1" applyFont="1" applyBorder="1" applyAlignment="1" applyProtection="1">
      <alignment horizontal="center" vertical="center" wrapText="1"/>
      <protection locked="0"/>
    </xf>
    <xf numFmtId="49" fontId="14" fillId="0" borderId="1" xfId="9" applyNumberFormat="1" applyFont="1" applyBorder="1" applyAlignment="1" applyProtection="1">
      <alignment horizontal="center" vertical="center" wrapText="1"/>
      <protection locked="0"/>
    </xf>
    <xf numFmtId="49" fontId="14" fillId="0" borderId="22" xfId="9" applyNumberFormat="1" applyFont="1" applyBorder="1" applyAlignment="1" applyProtection="1">
      <alignment horizontal="center" vertical="center" wrapText="1"/>
      <protection locked="0"/>
    </xf>
    <xf numFmtId="0" fontId="14" fillId="0" borderId="0" xfId="9" applyFont="1" applyBorder="1" applyAlignment="1" applyProtection="1">
      <alignment horizontal="center" vertical="center"/>
      <protection locked="0"/>
    </xf>
    <xf numFmtId="0" fontId="12" fillId="0" borderId="0" xfId="9" applyFont="1" applyBorder="1" applyAlignment="1" applyProtection="1">
      <alignment horizontal="center"/>
      <protection locked="0"/>
    </xf>
    <xf numFmtId="0" fontId="4" fillId="0" borderId="0" xfId="9" applyFont="1" applyBorder="1" applyAlignment="1" applyProtection="1">
      <alignment horizontal="center"/>
      <protection locked="0"/>
    </xf>
    <xf numFmtId="2" fontId="4" fillId="0" borderId="18" xfId="9" applyNumberFormat="1" applyFont="1" applyBorder="1" applyAlignment="1" applyProtection="1">
      <alignment horizontal="center" vertical="center" wrapText="1"/>
    </xf>
    <xf numFmtId="2" fontId="4" fillId="0" borderId="19" xfId="9" applyNumberFormat="1" applyFont="1" applyBorder="1" applyAlignment="1" applyProtection="1">
      <alignment horizontal="center" vertical="center" wrapText="1"/>
    </xf>
    <xf numFmtId="2" fontId="4" fillId="0" borderId="20" xfId="9" applyNumberFormat="1" applyFont="1" applyBorder="1" applyAlignment="1" applyProtection="1">
      <alignment horizontal="center" vertical="center" wrapText="1"/>
    </xf>
    <xf numFmtId="2" fontId="4" fillId="0" borderId="21" xfId="9" applyNumberFormat="1" applyFont="1" applyBorder="1" applyAlignment="1" applyProtection="1">
      <alignment horizontal="center" vertical="center" wrapText="1"/>
    </xf>
    <xf numFmtId="2" fontId="4" fillId="0" borderId="1" xfId="9" applyNumberFormat="1" applyFont="1" applyBorder="1" applyAlignment="1" applyProtection="1">
      <alignment horizontal="center" vertical="center" wrapText="1"/>
    </xf>
    <xf numFmtId="2" fontId="4" fillId="0" borderId="22" xfId="9" applyNumberFormat="1" applyFont="1" applyBorder="1" applyAlignment="1" applyProtection="1">
      <alignment horizontal="center" vertical="center" wrapText="1"/>
    </xf>
    <xf numFmtId="0" fontId="4" fillId="0" borderId="0" xfId="9" applyFont="1" applyBorder="1" applyAlignment="1" applyProtection="1">
      <alignment horizontal="center"/>
    </xf>
    <xf numFmtId="0" fontId="45" fillId="0" borderId="1" xfId="9" applyFont="1" applyBorder="1" applyAlignment="1" applyProtection="1">
      <alignment horizontal="center" vertical="center"/>
      <protection locked="0"/>
    </xf>
    <xf numFmtId="0" fontId="3" fillId="0" borderId="0" xfId="9" applyFont="1" applyBorder="1" applyAlignment="1" applyProtection="1">
      <alignment horizontal="left"/>
      <protection locked="0"/>
    </xf>
    <xf numFmtId="0" fontId="14" fillId="0" borderId="23" xfId="9" applyFont="1" applyBorder="1" applyAlignment="1" applyProtection="1">
      <alignment horizontal="center" vertical="center"/>
      <protection locked="0"/>
    </xf>
    <xf numFmtId="0" fontId="14" fillId="0" borderId="24" xfId="9" applyFont="1" applyBorder="1" applyAlignment="1" applyProtection="1">
      <alignment horizontal="center" vertical="center"/>
      <protection locked="0"/>
    </xf>
    <xf numFmtId="0" fontId="14" fillId="0" borderId="25" xfId="9" applyFont="1" applyBorder="1" applyAlignment="1" applyProtection="1">
      <alignment horizontal="center" vertical="center"/>
      <protection locked="0"/>
    </xf>
    <xf numFmtId="0" fontId="14" fillId="0" borderId="26" xfId="9" applyFont="1" applyBorder="1" applyAlignment="1" applyProtection="1">
      <alignment horizontal="center" vertical="center"/>
      <protection locked="0"/>
    </xf>
    <xf numFmtId="0" fontId="14" fillId="0" borderId="27" xfId="9" applyFont="1" applyBorder="1" applyAlignment="1" applyProtection="1">
      <alignment horizontal="center" vertical="center"/>
      <protection locked="0"/>
    </xf>
    <xf numFmtId="0" fontId="14" fillId="0" borderId="28" xfId="9" applyFont="1" applyBorder="1" applyAlignment="1" applyProtection="1">
      <alignment horizontal="center" vertical="center"/>
      <protection locked="0"/>
    </xf>
    <xf numFmtId="0" fontId="14" fillId="0" borderId="29" xfId="9" applyFont="1" applyBorder="1" applyAlignment="1" applyProtection="1">
      <alignment horizontal="center" vertical="center"/>
      <protection locked="0"/>
    </xf>
    <xf numFmtId="0" fontId="14" fillId="0" borderId="30" xfId="9" applyFont="1" applyBorder="1" applyAlignment="1" applyProtection="1">
      <alignment horizontal="center" vertical="center"/>
      <protection locked="0"/>
    </xf>
    <xf numFmtId="0" fontId="3" fillId="0" borderId="0" xfId="9" applyFont="1" applyBorder="1" applyAlignment="1" applyProtection="1">
      <alignment horizontal="center" vertical="center"/>
      <protection locked="0"/>
    </xf>
    <xf numFmtId="0" fontId="3" fillId="0" borderId="0" xfId="9" applyFont="1" applyBorder="1" applyAlignment="1" applyProtection="1">
      <alignment horizontal="center"/>
      <protection locked="0"/>
    </xf>
    <xf numFmtId="2" fontId="15" fillId="0" borderId="3" xfId="8" applyNumberFormat="1" applyFont="1" applyBorder="1" applyAlignment="1" applyProtection="1">
      <alignment horizontal="center" vertical="center"/>
      <protection locked="0"/>
    </xf>
    <xf numFmtId="0" fontId="20" fillId="0" borderId="23" xfId="9" applyFont="1" applyBorder="1" applyAlignment="1" applyProtection="1">
      <alignment horizontal="center" vertical="center"/>
      <protection locked="0"/>
    </xf>
    <xf numFmtId="0" fontId="20" fillId="0" borderId="24" xfId="9" applyFont="1" applyBorder="1" applyAlignment="1" applyProtection="1">
      <alignment horizontal="center" vertical="center"/>
      <protection locked="0"/>
    </xf>
    <xf numFmtId="0" fontId="20" fillId="0" borderId="25" xfId="9" applyFont="1" applyBorder="1" applyAlignment="1" applyProtection="1">
      <alignment horizontal="center" vertical="center"/>
      <protection locked="0"/>
    </xf>
    <xf numFmtId="0" fontId="20" fillId="0" borderId="26" xfId="9" applyFont="1" applyBorder="1" applyAlignment="1" applyProtection="1">
      <alignment horizontal="center" vertical="center"/>
      <protection locked="0"/>
    </xf>
    <xf numFmtId="0" fontId="20" fillId="0" borderId="0" xfId="9" applyFont="1" applyBorder="1" applyAlignment="1" applyProtection="1">
      <alignment horizontal="center" vertical="center"/>
      <protection locked="0"/>
    </xf>
    <xf numFmtId="0" fontId="20" fillId="0" borderId="27" xfId="9" applyFont="1" applyBorder="1" applyAlignment="1" applyProtection="1">
      <alignment horizontal="center" vertical="center"/>
      <protection locked="0"/>
    </xf>
    <xf numFmtId="0" fontId="20" fillId="0" borderId="28" xfId="9" applyFont="1" applyBorder="1" applyAlignment="1" applyProtection="1">
      <alignment horizontal="center" vertical="center"/>
      <protection locked="0"/>
    </xf>
    <xf numFmtId="0" fontId="20" fillId="0" borderId="29" xfId="9" applyFont="1" applyBorder="1" applyAlignment="1" applyProtection="1">
      <alignment horizontal="center" vertical="center"/>
      <protection locked="0"/>
    </xf>
    <xf numFmtId="0" fontId="20" fillId="0" borderId="30" xfId="9" applyFont="1" applyBorder="1" applyAlignment="1" applyProtection="1">
      <alignment horizontal="center" vertical="center"/>
      <protection locked="0"/>
    </xf>
    <xf numFmtId="0" fontId="3" fillId="0" borderId="1" xfId="9" applyFont="1" applyBorder="1" applyAlignment="1" applyProtection="1">
      <alignment horizontal="center"/>
      <protection locked="0"/>
    </xf>
    <xf numFmtId="1" fontId="15" fillId="0" borderId="3" xfId="8" applyNumberFormat="1" applyFont="1" applyBorder="1" applyAlignment="1" applyProtection="1">
      <alignment horizontal="center" vertical="center"/>
      <protection locked="0"/>
    </xf>
    <xf numFmtId="0" fontId="23" fillId="0" borderId="37" xfId="9" applyFont="1" applyBorder="1" applyAlignment="1" applyProtection="1">
      <alignment horizontal="center"/>
      <protection locked="0"/>
    </xf>
    <xf numFmtId="0" fontId="5" fillId="0" borderId="37" xfId="9" applyBorder="1" applyAlignment="1" applyProtection="1">
      <alignment horizontal="center"/>
      <protection locked="0"/>
    </xf>
    <xf numFmtId="43" fontId="14" fillId="0" borderId="20" xfId="9" applyNumberFormat="1" applyFont="1" applyBorder="1" applyAlignment="1" applyProtection="1">
      <alignment horizontal="center" vertical="center" wrapText="1"/>
    </xf>
    <xf numFmtId="43" fontId="14" fillId="0" borderId="22" xfId="9" applyNumberFormat="1" applyFont="1" applyBorder="1" applyAlignment="1" applyProtection="1">
      <alignment horizontal="center" vertical="center" wrapText="1"/>
    </xf>
    <xf numFmtId="0" fontId="3" fillId="0" borderId="31" xfId="9" applyFont="1" applyBorder="1" applyAlignment="1" applyProtection="1">
      <alignment horizontal="center" vertical="center" wrapText="1"/>
      <protection locked="0"/>
    </xf>
    <xf numFmtId="0" fontId="3" fillId="0" borderId="32" xfId="9" applyFont="1" applyBorder="1" applyAlignment="1" applyProtection="1">
      <alignment horizontal="center" vertical="center" wrapText="1"/>
      <protection locked="0"/>
    </xf>
    <xf numFmtId="0" fontId="46" fillId="0" borderId="19" xfId="9" applyFont="1" applyBorder="1" applyAlignment="1" applyProtection="1">
      <alignment horizontal="center" vertical="center"/>
      <protection locked="0"/>
    </xf>
    <xf numFmtId="0" fontId="46" fillId="0" borderId="20" xfId="9" applyFont="1" applyBorder="1" applyAlignment="1" applyProtection="1">
      <alignment horizontal="center" vertical="center"/>
      <protection locked="0"/>
    </xf>
    <xf numFmtId="0" fontId="46" fillId="0" borderId="1" xfId="9" applyFont="1" applyBorder="1" applyAlignment="1" applyProtection="1">
      <alignment horizontal="center" vertical="center"/>
      <protection locked="0"/>
    </xf>
    <xf numFmtId="0" fontId="46" fillId="0" borderId="22" xfId="9" applyFont="1" applyBorder="1" applyAlignment="1" applyProtection="1">
      <alignment horizontal="center" vertical="center"/>
      <protection locked="0"/>
    </xf>
    <xf numFmtId="0" fontId="5" fillId="0" borderId="37" xfId="9" applyFont="1" applyBorder="1" applyAlignment="1" applyProtection="1">
      <alignment horizontal="center"/>
      <protection locked="0"/>
    </xf>
    <xf numFmtId="0" fontId="47" fillId="0" borderId="1" xfId="0" applyFont="1" applyBorder="1" applyAlignment="1" applyProtection="1">
      <alignment horizontal="center"/>
      <protection locked="0"/>
    </xf>
    <xf numFmtId="0" fontId="36" fillId="11" borderId="16" xfId="0" applyFont="1" applyFill="1" applyBorder="1" applyAlignment="1" applyProtection="1">
      <alignment horizontal="center" vertical="center"/>
      <protection locked="0"/>
    </xf>
    <xf numFmtId="0" fontId="36" fillId="11" borderId="17" xfId="0" applyFont="1" applyFill="1" applyBorder="1" applyAlignment="1" applyProtection="1">
      <alignment horizontal="center" vertical="center"/>
      <protection locked="0"/>
    </xf>
    <xf numFmtId="0" fontId="42" fillId="0" borderId="0" xfId="0" applyFont="1" applyBorder="1" applyAlignment="1" applyProtection="1">
      <alignment horizontal="center"/>
      <protection locked="0"/>
    </xf>
    <xf numFmtId="0" fontId="43" fillId="0" borderId="0" xfId="0" applyFont="1" applyBorder="1" applyAlignment="1" applyProtection="1">
      <alignment horizontal="center"/>
      <protection locked="0"/>
    </xf>
    <xf numFmtId="0" fontId="5" fillId="0" borderId="37" xfId="9" applyFont="1" applyBorder="1" applyAlignment="1" applyProtection="1">
      <alignment horizontal="center" vertical="center"/>
      <protection locked="0"/>
    </xf>
    <xf numFmtId="1" fontId="14" fillId="0" borderId="3" xfId="9" applyNumberFormat="1" applyFont="1" applyBorder="1" applyAlignment="1" applyProtection="1">
      <alignment horizontal="center" vertical="center" wrapText="1"/>
      <protection locked="0"/>
    </xf>
    <xf numFmtId="2" fontId="4" fillId="0" borderId="3" xfId="9" applyNumberFormat="1" applyFont="1" applyBorder="1" applyAlignment="1" applyProtection="1">
      <alignment horizontal="center" vertical="center" wrapText="1"/>
      <protection locked="0"/>
    </xf>
    <xf numFmtId="49" fontId="44" fillId="0" borderId="18" xfId="9" applyNumberFormat="1" applyFont="1" applyBorder="1" applyAlignment="1" applyProtection="1">
      <alignment horizontal="center" vertical="center" wrapText="1"/>
      <protection locked="0"/>
    </xf>
    <xf numFmtId="49" fontId="44" fillId="0" borderId="19" xfId="9" applyNumberFormat="1" applyFont="1" applyBorder="1" applyAlignment="1" applyProtection="1">
      <alignment horizontal="center" vertical="center" wrapText="1"/>
      <protection locked="0"/>
    </xf>
    <xf numFmtId="49" fontId="44" fillId="0" borderId="20" xfId="9" applyNumberFormat="1" applyFont="1" applyBorder="1" applyAlignment="1" applyProtection="1">
      <alignment horizontal="center" vertical="center" wrapText="1"/>
      <protection locked="0"/>
    </xf>
    <xf numFmtId="49" fontId="44" fillId="0" borderId="21" xfId="9" applyNumberFormat="1" applyFont="1" applyBorder="1" applyAlignment="1" applyProtection="1">
      <alignment horizontal="center" vertical="center" wrapText="1"/>
      <protection locked="0"/>
    </xf>
    <xf numFmtId="49" fontId="44" fillId="0" borderId="1" xfId="9" applyNumberFormat="1" applyFont="1" applyBorder="1" applyAlignment="1" applyProtection="1">
      <alignment horizontal="center" vertical="center" wrapText="1"/>
      <protection locked="0"/>
    </xf>
    <xf numFmtId="49" fontId="44" fillId="0" borderId="22" xfId="9" applyNumberFormat="1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/>
      <protection locked="0"/>
    </xf>
    <xf numFmtId="43" fontId="0" fillId="0" borderId="0" xfId="6" applyFont="1" applyAlignment="1" applyProtection="1">
      <alignment horizontal="center" vertical="center"/>
      <protection locked="0"/>
    </xf>
    <xf numFmtId="43" fontId="10" fillId="0" borderId="0" xfId="6" applyFont="1" applyAlignment="1" applyProtection="1">
      <alignment horizontal="center"/>
      <protection locked="0"/>
    </xf>
    <xf numFmtId="0" fontId="10" fillId="0" borderId="0" xfId="9" applyFont="1" applyAlignment="1" applyProtection="1">
      <alignment horizontal="center"/>
      <protection locked="0"/>
    </xf>
    <xf numFmtId="0" fontId="4" fillId="0" borderId="0" xfId="9" applyFont="1" applyBorder="1" applyAlignment="1" applyProtection="1">
      <alignment horizontal="center" vertical="center"/>
      <protection locked="0"/>
    </xf>
    <xf numFmtId="11" fontId="15" fillId="0" borderId="61" xfId="0" applyNumberFormat="1" applyFont="1" applyFill="1" applyBorder="1" applyAlignment="1">
      <alignment horizontal="center" vertical="center" wrapText="1"/>
    </xf>
    <xf numFmtId="11" fontId="15" fillId="0" borderId="62" xfId="0" applyNumberFormat="1" applyFont="1" applyFill="1" applyBorder="1" applyAlignment="1">
      <alignment horizontal="center" vertical="center" wrapText="1"/>
    </xf>
    <xf numFmtId="11" fontId="15" fillId="0" borderId="62" xfId="0" applyNumberFormat="1" applyFont="1" applyFill="1" applyBorder="1" applyAlignment="1">
      <alignment vertical="center" wrapText="1"/>
    </xf>
    <xf numFmtId="0" fontId="15" fillId="0" borderId="62" xfId="0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9" fillId="0" borderId="63" xfId="0" applyFont="1" applyBorder="1" applyAlignment="1">
      <alignment horizontal="center" vertical="center" wrapText="1"/>
    </xf>
    <xf numFmtId="0" fontId="19" fillId="0" borderId="64" xfId="0" applyFont="1" applyBorder="1" applyAlignment="1">
      <alignment horizontal="center" vertical="center" wrapText="1"/>
    </xf>
    <xf numFmtId="0" fontId="19" fillId="0" borderId="65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5" fillId="0" borderId="62" xfId="0" applyFont="1" applyBorder="1" applyAlignment="1">
      <alignment horizontal="center" vertical="center"/>
    </xf>
    <xf numFmtId="43" fontId="15" fillId="0" borderId="63" xfId="2" applyFont="1" applyBorder="1" applyAlignment="1">
      <alignment horizontal="center" vertical="center" wrapText="1"/>
    </xf>
    <xf numFmtId="43" fontId="15" fillId="0" borderId="66" xfId="2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20" fillId="0" borderId="3" xfId="0" applyFont="1" applyFill="1" applyBorder="1" applyAlignment="1">
      <alignment horizontal="center" vertical="center"/>
    </xf>
    <xf numFmtId="0" fontId="15" fillId="1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right" vertical="center"/>
    </xf>
    <xf numFmtId="0" fontId="15" fillId="12" borderId="3" xfId="0" applyFont="1" applyFill="1" applyBorder="1" applyAlignment="1">
      <alignment horizontal="left" vertical="center" wrapText="1"/>
    </xf>
    <xf numFmtId="0" fontId="20" fillId="12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0" borderId="67" xfId="0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</cellXfs>
  <cellStyles count="12">
    <cellStyle name="Euro" xfId="1" xr:uid="{00000000-0005-0000-0000-000000000000}"/>
    <cellStyle name="Millares" xfId="2" builtinId="3"/>
    <cellStyle name="Millares 2" xfId="3" xr:uid="{00000000-0005-0000-0000-000002000000}"/>
    <cellStyle name="Millares 2 2" xfId="4" xr:uid="{00000000-0005-0000-0000-000003000000}"/>
    <cellStyle name="Millares 3" xfId="5" xr:uid="{00000000-0005-0000-0000-000004000000}"/>
    <cellStyle name="Millares 4" xfId="6" xr:uid="{00000000-0005-0000-0000-000005000000}"/>
    <cellStyle name="Moneda 2" xfId="7" xr:uid="{00000000-0005-0000-0000-000006000000}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6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0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71617</xdr:colOff>
      <xdr:row>0</xdr:row>
      <xdr:rowOff>0</xdr:rowOff>
    </xdr:from>
    <xdr:to>
      <xdr:col>0</xdr:col>
      <xdr:colOff>1489624</xdr:colOff>
      <xdr:row>2</xdr:row>
      <xdr:rowOff>130864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17" y="0"/>
          <a:ext cx="1418007" cy="431653"/>
        </a:xfrm>
        <a:prstGeom prst="rect">
          <a:avLst/>
        </a:prstGeom>
      </xdr:spPr>
    </xdr:pic>
    <xdr:clientData/>
  </xdr:twoCellAnchor>
  <xdr:twoCellAnchor editAs="oneCell">
    <xdr:from>
      <xdr:col>1</xdr:col>
      <xdr:colOff>3587989</xdr:colOff>
      <xdr:row>0</xdr:row>
      <xdr:rowOff>0</xdr:rowOff>
    </xdr:from>
    <xdr:to>
      <xdr:col>1</xdr:col>
      <xdr:colOff>5020319</xdr:colOff>
      <xdr:row>2</xdr:row>
      <xdr:rowOff>128910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5922688" y="0"/>
          <a:ext cx="1432330" cy="42969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502228</xdr:colOff>
      <xdr:row>0</xdr:row>
      <xdr:rowOff>77873</xdr:rowOff>
    </xdr:from>
    <xdr:to>
      <xdr:col>2</xdr:col>
      <xdr:colOff>1264228</xdr:colOff>
      <xdr:row>3</xdr:row>
      <xdr:rowOff>259772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2228" y="77873"/>
          <a:ext cx="2684318" cy="805354"/>
        </a:xfrm>
        <a:prstGeom prst="rect">
          <a:avLst/>
        </a:prstGeom>
        <a:ln/>
      </xdr:spPr>
    </xdr:pic>
    <xdr:clientData/>
  </xdr:twoCellAnchor>
  <xdr:twoCellAnchor editAs="oneCell">
    <xdr:from>
      <xdr:col>15</xdr:col>
      <xdr:colOff>554180</xdr:colOff>
      <xdr:row>0</xdr:row>
      <xdr:rowOff>0</xdr:rowOff>
    </xdr:from>
    <xdr:to>
      <xdr:col>16</xdr:col>
      <xdr:colOff>1818409</xdr:colOff>
      <xdr:row>3</xdr:row>
      <xdr:rowOff>259774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20037135" y="0"/>
          <a:ext cx="2909456" cy="88322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502228</xdr:colOff>
      <xdr:row>0</xdr:row>
      <xdr:rowOff>77873</xdr:rowOff>
    </xdr:from>
    <xdr:to>
      <xdr:col>2</xdr:col>
      <xdr:colOff>1264228</xdr:colOff>
      <xdr:row>3</xdr:row>
      <xdr:rowOff>259772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0E4A1C5-B2E1-4201-8C68-92DDC7F73C6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2228" y="77873"/>
          <a:ext cx="2686050" cy="810549"/>
        </a:xfrm>
        <a:prstGeom prst="rect">
          <a:avLst/>
        </a:prstGeom>
        <a:ln/>
      </xdr:spPr>
    </xdr:pic>
    <xdr:clientData/>
  </xdr:twoCellAnchor>
  <xdr:twoCellAnchor editAs="oneCell">
    <xdr:from>
      <xdr:col>15</xdr:col>
      <xdr:colOff>554180</xdr:colOff>
      <xdr:row>0</xdr:row>
      <xdr:rowOff>0</xdr:rowOff>
    </xdr:from>
    <xdr:to>
      <xdr:col>16</xdr:col>
      <xdr:colOff>1818409</xdr:colOff>
      <xdr:row>3</xdr:row>
      <xdr:rowOff>259774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53846C-79E3-4954-ADDB-90151B6D5475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575605" y="0"/>
          <a:ext cx="2902529" cy="88842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502228</xdr:colOff>
      <xdr:row>0</xdr:row>
      <xdr:rowOff>77873</xdr:rowOff>
    </xdr:from>
    <xdr:to>
      <xdr:col>2</xdr:col>
      <xdr:colOff>1264228</xdr:colOff>
      <xdr:row>3</xdr:row>
      <xdr:rowOff>259772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0197955-218A-4136-8698-DF8AFC99702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2228" y="77873"/>
          <a:ext cx="2686050" cy="810549"/>
        </a:xfrm>
        <a:prstGeom prst="rect">
          <a:avLst/>
        </a:prstGeom>
        <a:ln/>
      </xdr:spPr>
    </xdr:pic>
    <xdr:clientData/>
  </xdr:twoCellAnchor>
  <xdr:twoCellAnchor editAs="oneCell">
    <xdr:from>
      <xdr:col>15</xdr:col>
      <xdr:colOff>554180</xdr:colOff>
      <xdr:row>0</xdr:row>
      <xdr:rowOff>0</xdr:rowOff>
    </xdr:from>
    <xdr:to>
      <xdr:col>16</xdr:col>
      <xdr:colOff>1818409</xdr:colOff>
      <xdr:row>3</xdr:row>
      <xdr:rowOff>259774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D7F5DF8-4644-4BB5-82FF-A841E0BBB636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575605" y="0"/>
          <a:ext cx="2902529" cy="88842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502228</xdr:colOff>
      <xdr:row>0</xdr:row>
      <xdr:rowOff>77873</xdr:rowOff>
    </xdr:from>
    <xdr:to>
      <xdr:col>2</xdr:col>
      <xdr:colOff>1264228</xdr:colOff>
      <xdr:row>3</xdr:row>
      <xdr:rowOff>259772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BC30839-EC9B-4966-806B-AA8892F8B1A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2228" y="77873"/>
          <a:ext cx="2686050" cy="810549"/>
        </a:xfrm>
        <a:prstGeom prst="rect">
          <a:avLst/>
        </a:prstGeom>
        <a:ln/>
      </xdr:spPr>
    </xdr:pic>
    <xdr:clientData/>
  </xdr:twoCellAnchor>
  <xdr:twoCellAnchor editAs="oneCell">
    <xdr:from>
      <xdr:col>15</xdr:col>
      <xdr:colOff>554180</xdr:colOff>
      <xdr:row>0</xdr:row>
      <xdr:rowOff>0</xdr:rowOff>
    </xdr:from>
    <xdr:to>
      <xdr:col>16</xdr:col>
      <xdr:colOff>1818409</xdr:colOff>
      <xdr:row>3</xdr:row>
      <xdr:rowOff>259774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53EEDE-DD01-4DC5-93C8-17B9674A71E6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575605" y="0"/>
          <a:ext cx="2902529" cy="88842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502228</xdr:colOff>
      <xdr:row>0</xdr:row>
      <xdr:rowOff>77873</xdr:rowOff>
    </xdr:from>
    <xdr:to>
      <xdr:col>2</xdr:col>
      <xdr:colOff>1264228</xdr:colOff>
      <xdr:row>3</xdr:row>
      <xdr:rowOff>259772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FB54FCD6-35F1-495C-866D-7DAD01E5910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2228" y="77873"/>
          <a:ext cx="2686050" cy="810549"/>
        </a:xfrm>
        <a:prstGeom prst="rect">
          <a:avLst/>
        </a:prstGeom>
        <a:ln/>
      </xdr:spPr>
    </xdr:pic>
    <xdr:clientData/>
  </xdr:twoCellAnchor>
  <xdr:twoCellAnchor editAs="oneCell">
    <xdr:from>
      <xdr:col>15</xdr:col>
      <xdr:colOff>554180</xdr:colOff>
      <xdr:row>0</xdr:row>
      <xdr:rowOff>0</xdr:rowOff>
    </xdr:from>
    <xdr:to>
      <xdr:col>16</xdr:col>
      <xdr:colOff>1818409</xdr:colOff>
      <xdr:row>3</xdr:row>
      <xdr:rowOff>259774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B3487E9-5720-41BC-BC20-10EB675692F7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575605" y="0"/>
          <a:ext cx="2902529" cy="88842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502228</xdr:colOff>
      <xdr:row>0</xdr:row>
      <xdr:rowOff>77873</xdr:rowOff>
    </xdr:from>
    <xdr:to>
      <xdr:col>2</xdr:col>
      <xdr:colOff>1264228</xdr:colOff>
      <xdr:row>3</xdr:row>
      <xdr:rowOff>259772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EBEB88EC-A33F-4D6D-B0DC-AA0A7913E20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2228" y="77873"/>
          <a:ext cx="2686050" cy="810549"/>
        </a:xfrm>
        <a:prstGeom prst="rect">
          <a:avLst/>
        </a:prstGeom>
        <a:ln/>
      </xdr:spPr>
    </xdr:pic>
    <xdr:clientData/>
  </xdr:twoCellAnchor>
  <xdr:twoCellAnchor editAs="oneCell">
    <xdr:from>
      <xdr:col>15</xdr:col>
      <xdr:colOff>554180</xdr:colOff>
      <xdr:row>0</xdr:row>
      <xdr:rowOff>0</xdr:rowOff>
    </xdr:from>
    <xdr:to>
      <xdr:col>16</xdr:col>
      <xdr:colOff>1818409</xdr:colOff>
      <xdr:row>3</xdr:row>
      <xdr:rowOff>259774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C54B4C-8EA2-4649-86AC-7C93DB71017D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575605" y="0"/>
          <a:ext cx="2902529" cy="88842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502228</xdr:colOff>
      <xdr:row>0</xdr:row>
      <xdr:rowOff>77873</xdr:rowOff>
    </xdr:from>
    <xdr:to>
      <xdr:col>2</xdr:col>
      <xdr:colOff>1264228</xdr:colOff>
      <xdr:row>3</xdr:row>
      <xdr:rowOff>259772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E49CA58-2603-4685-9931-EB43B5539CC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2228" y="77873"/>
          <a:ext cx="2686050" cy="810549"/>
        </a:xfrm>
        <a:prstGeom prst="rect">
          <a:avLst/>
        </a:prstGeom>
        <a:ln/>
      </xdr:spPr>
    </xdr:pic>
    <xdr:clientData/>
  </xdr:twoCellAnchor>
  <xdr:twoCellAnchor editAs="oneCell">
    <xdr:from>
      <xdr:col>15</xdr:col>
      <xdr:colOff>554180</xdr:colOff>
      <xdr:row>0</xdr:row>
      <xdr:rowOff>0</xdr:rowOff>
    </xdr:from>
    <xdr:to>
      <xdr:col>16</xdr:col>
      <xdr:colOff>1818409</xdr:colOff>
      <xdr:row>3</xdr:row>
      <xdr:rowOff>259774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CB6D1B3-7831-4EBD-9F33-20B2E0A920BB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575605" y="0"/>
          <a:ext cx="2902529" cy="88842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869308</xdr:colOff>
      <xdr:row>1</xdr:row>
      <xdr:rowOff>24640</xdr:rowOff>
    </xdr:from>
    <xdr:to>
      <xdr:col>14</xdr:col>
      <xdr:colOff>1135256</xdr:colOff>
      <xdr:row>6</xdr:row>
      <xdr:rowOff>197277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pSpPr/>
      </xdr:nvGrpSpPr>
      <xdr:grpSpPr>
        <a:xfrm>
          <a:off x="869308" y="196090"/>
          <a:ext cx="23259298" cy="1182287"/>
          <a:chOff x="868592" y="181315"/>
          <a:chExt cx="23299827" cy="1148627"/>
        </a:xfrm>
      </xdr:grpSpPr>
      <xdr:pic>
        <xdr:nvPicPr>
          <xdr:cNvPr id="6" name="image3.png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>
          <a:xfrm>
            <a:off x="868592" y="303512"/>
            <a:ext cx="3307465" cy="1026430"/>
          </a:xfrm>
          <a:prstGeom prst="rect">
            <a:avLst/>
          </a:prstGeom>
          <a:ln/>
        </xdr:spPr>
      </xdr:pic>
      <xdr:pic>
        <xdr:nvPicPr>
          <xdr:cNvPr id="7" name="Imagen 6">
            <a:extLst>
              <a:ext uri="{FF2B5EF4-FFF2-40B4-BE49-F238E27FC236}">
                <a16:creationId xmlns:a16="http://schemas.microsoft.com/office/drawing/2014/main" id="{00000000-0008-0000-0B00-000007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667" t="31477" r="37408" b="41716"/>
          <a:stretch/>
        </xdr:blipFill>
        <xdr:spPr bwMode="auto">
          <a:xfrm>
            <a:off x="20583552" y="181315"/>
            <a:ext cx="3584867" cy="1125682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985964</xdr:colOff>
      <xdr:row>3</xdr:row>
      <xdr:rowOff>60027</xdr:rowOff>
    </xdr:from>
    <xdr:to>
      <xdr:col>1</xdr:col>
      <xdr:colOff>2059691</xdr:colOff>
      <xdr:row>7</xdr:row>
      <xdr:rowOff>5489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85964" y="544349"/>
          <a:ext cx="2680062" cy="801098"/>
        </a:xfrm>
        <a:prstGeom prst="rect">
          <a:avLst/>
        </a:prstGeom>
        <a:ln/>
      </xdr:spPr>
    </xdr:pic>
    <xdr:clientData/>
  </xdr:twoCellAnchor>
  <xdr:twoCellAnchor editAs="oneCell">
    <xdr:from>
      <xdr:col>11</xdr:col>
      <xdr:colOff>1021729</xdr:colOff>
      <xdr:row>1</xdr:row>
      <xdr:rowOff>34217</xdr:rowOff>
    </xdr:from>
    <xdr:to>
      <xdr:col>14</xdr:col>
      <xdr:colOff>1566706</xdr:colOff>
      <xdr:row>7</xdr:row>
      <xdr:rowOff>123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366948" y="195752"/>
          <a:ext cx="3569583" cy="114164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1027416</xdr:colOff>
      <xdr:row>3</xdr:row>
      <xdr:rowOff>32107</xdr:rowOff>
    </xdr:from>
    <xdr:to>
      <xdr:col>1</xdr:col>
      <xdr:colOff>2101143</xdr:colOff>
      <xdr:row>6</xdr:row>
      <xdr:rowOff>175867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027416" y="513708"/>
          <a:ext cx="2679064" cy="796597"/>
        </a:xfrm>
        <a:prstGeom prst="rect">
          <a:avLst/>
        </a:prstGeom>
        <a:ln/>
      </xdr:spPr>
    </xdr:pic>
    <xdr:clientData/>
  </xdr:twoCellAnchor>
  <xdr:twoCellAnchor>
    <xdr:from>
      <xdr:col>11</xdr:col>
      <xdr:colOff>1022734</xdr:colOff>
      <xdr:row>1</xdr:row>
      <xdr:rowOff>32471</xdr:rowOff>
    </xdr:from>
    <xdr:to>
      <xdr:col>14</xdr:col>
      <xdr:colOff>1088383</xdr:colOff>
      <xdr:row>7</xdr:row>
      <xdr:rowOff>757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20538160" y="194829"/>
          <a:ext cx="3583405" cy="114808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1016426</xdr:colOff>
      <xdr:row>3</xdr:row>
      <xdr:rowOff>51141</xdr:rowOff>
    </xdr:from>
    <xdr:to>
      <xdr:col>1</xdr:col>
      <xdr:colOff>2090153</xdr:colOff>
      <xdr:row>6</xdr:row>
      <xdr:rowOff>173066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016426" y="530587"/>
          <a:ext cx="2684667" cy="780365"/>
        </a:xfrm>
        <a:prstGeom prst="rect">
          <a:avLst/>
        </a:prstGeom>
        <a:ln/>
      </xdr:spPr>
    </xdr:pic>
    <xdr:clientData/>
  </xdr:twoCellAnchor>
  <xdr:twoCellAnchor>
    <xdr:from>
      <xdr:col>11</xdr:col>
      <xdr:colOff>1003643</xdr:colOff>
      <xdr:row>1</xdr:row>
      <xdr:rowOff>31964</xdr:rowOff>
    </xdr:from>
    <xdr:to>
      <xdr:col>14</xdr:col>
      <xdr:colOff>1057297</xdr:colOff>
      <xdr:row>6</xdr:row>
      <xdr:rowOff>194500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20283777" y="191779"/>
          <a:ext cx="3575986" cy="1140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993556</xdr:colOff>
      <xdr:row>3</xdr:row>
      <xdr:rowOff>90323</xdr:rowOff>
    </xdr:from>
    <xdr:to>
      <xdr:col>1</xdr:col>
      <xdr:colOff>2067283</xdr:colOff>
      <xdr:row>7</xdr:row>
      <xdr:rowOff>17824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93556" y="582995"/>
          <a:ext cx="2683124" cy="781467"/>
        </a:xfrm>
        <a:prstGeom prst="rect">
          <a:avLst/>
        </a:prstGeom>
        <a:ln/>
      </xdr:spPr>
    </xdr:pic>
    <xdr:clientData/>
  </xdr:twoCellAnchor>
  <xdr:twoCellAnchor>
    <xdr:from>
      <xdr:col>11</xdr:col>
      <xdr:colOff>936078</xdr:colOff>
      <xdr:row>1</xdr:row>
      <xdr:rowOff>24634</xdr:rowOff>
    </xdr:from>
    <xdr:to>
      <xdr:col>14</xdr:col>
      <xdr:colOff>1014090</xdr:colOff>
      <xdr:row>6</xdr:row>
      <xdr:rowOff>179896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739742" y="188858"/>
          <a:ext cx="3575986" cy="1140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1006415</xdr:colOff>
      <xdr:row>3</xdr:row>
      <xdr:rowOff>29953</xdr:rowOff>
    </xdr:from>
    <xdr:to>
      <xdr:col>1</xdr:col>
      <xdr:colOff>2080142</xdr:colOff>
      <xdr:row>6</xdr:row>
      <xdr:rowOff>157828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006415" y="515189"/>
          <a:ext cx="2685189" cy="780847"/>
        </a:xfrm>
        <a:prstGeom prst="rect">
          <a:avLst/>
        </a:prstGeom>
        <a:ln/>
      </xdr:spPr>
    </xdr:pic>
    <xdr:clientData/>
  </xdr:twoCellAnchor>
  <xdr:twoCellAnchor>
    <xdr:from>
      <xdr:col>11</xdr:col>
      <xdr:colOff>928538</xdr:colOff>
      <xdr:row>1</xdr:row>
      <xdr:rowOff>23963</xdr:rowOff>
    </xdr:from>
    <xdr:to>
      <xdr:col>14</xdr:col>
      <xdr:colOff>1035986</xdr:colOff>
      <xdr:row>6</xdr:row>
      <xdr:rowOff>188107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714953" y="185708"/>
          <a:ext cx="3575986" cy="1140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971177</xdr:colOff>
      <xdr:row>3</xdr:row>
      <xdr:rowOff>37353</xdr:rowOff>
    </xdr:from>
    <xdr:to>
      <xdr:col>1</xdr:col>
      <xdr:colOff>2044904</xdr:colOff>
      <xdr:row>6</xdr:row>
      <xdr:rowOff>166110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71177" y="513603"/>
          <a:ext cx="2679903" cy="773095"/>
        </a:xfrm>
        <a:prstGeom prst="rect">
          <a:avLst/>
        </a:prstGeom>
        <a:ln/>
      </xdr:spPr>
    </xdr:pic>
    <xdr:clientData/>
  </xdr:twoCellAnchor>
  <xdr:twoCellAnchor>
    <xdr:from>
      <xdr:col>11</xdr:col>
      <xdr:colOff>943162</xdr:colOff>
      <xdr:row>1</xdr:row>
      <xdr:rowOff>0</xdr:rowOff>
    </xdr:from>
    <xdr:to>
      <xdr:col>14</xdr:col>
      <xdr:colOff>1082678</xdr:colOff>
      <xdr:row>6</xdr:row>
      <xdr:rowOff>183466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756446" y="163447"/>
          <a:ext cx="3577534" cy="116978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982035</xdr:colOff>
      <xdr:row>3</xdr:row>
      <xdr:rowOff>66453</xdr:rowOff>
    </xdr:from>
    <xdr:to>
      <xdr:col>1</xdr:col>
      <xdr:colOff>2055762</xdr:colOff>
      <xdr:row>6</xdr:row>
      <xdr:rowOff>195862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82035" y="553779"/>
          <a:ext cx="2683378" cy="786560"/>
        </a:xfrm>
        <a:prstGeom prst="rect">
          <a:avLst/>
        </a:prstGeom>
        <a:ln/>
      </xdr:spPr>
    </xdr:pic>
    <xdr:clientData/>
  </xdr:twoCellAnchor>
  <xdr:twoCellAnchor>
    <xdr:from>
      <xdr:col>11</xdr:col>
      <xdr:colOff>952501</xdr:colOff>
      <xdr:row>1</xdr:row>
      <xdr:rowOff>29534</xdr:rowOff>
    </xdr:from>
    <xdr:to>
      <xdr:col>14</xdr:col>
      <xdr:colOff>615115</xdr:colOff>
      <xdr:row>6</xdr:row>
      <xdr:rowOff>188106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788373" y="191976"/>
          <a:ext cx="3575986" cy="1140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973667</xdr:colOff>
      <xdr:row>3</xdr:row>
      <xdr:rowOff>37042</xdr:rowOff>
    </xdr:from>
    <xdr:to>
      <xdr:col>1</xdr:col>
      <xdr:colOff>2052342</xdr:colOff>
      <xdr:row>6</xdr:row>
      <xdr:rowOff>177914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73667" y="529167"/>
          <a:ext cx="2687342" cy="797039"/>
        </a:xfrm>
        <a:prstGeom prst="rect">
          <a:avLst/>
        </a:prstGeom>
        <a:ln/>
      </xdr:spPr>
    </xdr:pic>
    <xdr:clientData/>
  </xdr:twoCellAnchor>
  <xdr:twoCellAnchor>
    <xdr:from>
      <xdr:col>11</xdr:col>
      <xdr:colOff>944472</xdr:colOff>
      <xdr:row>1</xdr:row>
      <xdr:rowOff>45983</xdr:rowOff>
    </xdr:from>
    <xdr:to>
      <xdr:col>14</xdr:col>
      <xdr:colOff>611924</xdr:colOff>
      <xdr:row>6</xdr:row>
      <xdr:rowOff>194129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817110" y="210207"/>
          <a:ext cx="3575986" cy="113349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987778</xdr:colOff>
      <xdr:row>3</xdr:row>
      <xdr:rowOff>61736</xdr:rowOff>
    </xdr:from>
    <xdr:to>
      <xdr:col>1</xdr:col>
      <xdr:colOff>2061505</xdr:colOff>
      <xdr:row>6</xdr:row>
      <xdr:rowOff>193606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87778" y="537986"/>
          <a:ext cx="2687685" cy="793328"/>
        </a:xfrm>
        <a:prstGeom prst="rect">
          <a:avLst/>
        </a:prstGeom>
        <a:ln/>
      </xdr:spPr>
    </xdr:pic>
    <xdr:clientData/>
  </xdr:twoCellAnchor>
  <xdr:twoCellAnchor>
    <xdr:from>
      <xdr:col>11</xdr:col>
      <xdr:colOff>943680</xdr:colOff>
      <xdr:row>1</xdr:row>
      <xdr:rowOff>26459</xdr:rowOff>
    </xdr:from>
    <xdr:to>
      <xdr:col>14</xdr:col>
      <xdr:colOff>603833</xdr:colOff>
      <xdr:row>6</xdr:row>
      <xdr:rowOff>188108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808472" y="185209"/>
          <a:ext cx="3575986" cy="1140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990223</xdr:colOff>
      <xdr:row>3</xdr:row>
      <xdr:rowOff>28293</xdr:rowOff>
    </xdr:from>
    <xdr:to>
      <xdr:col>1</xdr:col>
      <xdr:colOff>2063950</xdr:colOff>
      <xdr:row>6</xdr:row>
      <xdr:rowOff>158066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90223" y="509258"/>
          <a:ext cx="2686376" cy="780491"/>
        </a:xfrm>
        <a:prstGeom prst="rect">
          <a:avLst/>
        </a:prstGeom>
        <a:ln/>
      </xdr:spPr>
    </xdr:pic>
    <xdr:clientData/>
  </xdr:twoCellAnchor>
  <xdr:twoCellAnchor>
    <xdr:from>
      <xdr:col>11</xdr:col>
      <xdr:colOff>924208</xdr:colOff>
      <xdr:row>1</xdr:row>
      <xdr:rowOff>18861</xdr:rowOff>
    </xdr:from>
    <xdr:to>
      <xdr:col>14</xdr:col>
      <xdr:colOff>595887</xdr:colOff>
      <xdr:row>6</xdr:row>
      <xdr:rowOff>188107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795025" y="179183"/>
          <a:ext cx="3575986" cy="1140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1002196</xdr:colOff>
      <xdr:row>3</xdr:row>
      <xdr:rowOff>57978</xdr:rowOff>
    </xdr:from>
    <xdr:to>
      <xdr:col>1</xdr:col>
      <xdr:colOff>2075923</xdr:colOff>
      <xdr:row>6</xdr:row>
      <xdr:rowOff>183406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002196" y="554935"/>
          <a:ext cx="2680553" cy="788036"/>
        </a:xfrm>
        <a:prstGeom prst="rect">
          <a:avLst/>
        </a:prstGeom>
        <a:ln/>
      </xdr:spPr>
    </xdr:pic>
    <xdr:clientData/>
  </xdr:twoCellAnchor>
  <xdr:twoCellAnchor>
    <xdr:from>
      <xdr:col>11</xdr:col>
      <xdr:colOff>944218</xdr:colOff>
      <xdr:row>1</xdr:row>
      <xdr:rowOff>33130</xdr:rowOff>
    </xdr:from>
    <xdr:to>
      <xdr:col>14</xdr:col>
      <xdr:colOff>1174030</xdr:colOff>
      <xdr:row>6</xdr:row>
      <xdr:rowOff>179824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712609" y="198782"/>
          <a:ext cx="3575986" cy="1140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987136</xdr:colOff>
      <xdr:row>3</xdr:row>
      <xdr:rowOff>34637</xdr:rowOff>
    </xdr:from>
    <xdr:to>
      <xdr:col>1</xdr:col>
      <xdr:colOff>2060863</xdr:colOff>
      <xdr:row>6</xdr:row>
      <xdr:rowOff>181900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87136" y="502228"/>
          <a:ext cx="2684318" cy="805354"/>
        </a:xfrm>
        <a:prstGeom prst="rect">
          <a:avLst/>
        </a:prstGeom>
        <a:ln/>
      </xdr:spPr>
    </xdr:pic>
    <xdr:clientData/>
  </xdr:twoCellAnchor>
  <xdr:twoCellAnchor>
    <xdr:from>
      <xdr:col>11</xdr:col>
      <xdr:colOff>952499</xdr:colOff>
      <xdr:row>1</xdr:row>
      <xdr:rowOff>36635</xdr:rowOff>
    </xdr:from>
    <xdr:to>
      <xdr:col>14</xdr:col>
      <xdr:colOff>947451</xdr:colOff>
      <xdr:row>6</xdr:row>
      <xdr:rowOff>188108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892595" y="201491"/>
          <a:ext cx="3575986" cy="1140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984788</xdr:colOff>
      <xdr:row>3</xdr:row>
      <xdr:rowOff>8072</xdr:rowOff>
    </xdr:from>
    <xdr:to>
      <xdr:col>1</xdr:col>
      <xdr:colOff>2063463</xdr:colOff>
      <xdr:row>6</xdr:row>
      <xdr:rowOff>150827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84788" y="492394"/>
          <a:ext cx="2685010" cy="796590"/>
        </a:xfrm>
        <a:prstGeom prst="rect">
          <a:avLst/>
        </a:prstGeom>
        <a:ln/>
      </xdr:spPr>
    </xdr:pic>
    <xdr:clientData/>
  </xdr:twoCellAnchor>
  <xdr:twoCellAnchor>
    <xdr:from>
      <xdr:col>11</xdr:col>
      <xdr:colOff>944428</xdr:colOff>
      <xdr:row>1</xdr:row>
      <xdr:rowOff>24216</xdr:rowOff>
    </xdr:from>
    <xdr:to>
      <xdr:col>14</xdr:col>
      <xdr:colOff>1025223</xdr:colOff>
      <xdr:row>6</xdr:row>
      <xdr:rowOff>188107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800699" y="185657"/>
          <a:ext cx="3575986" cy="11406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989371</xdr:colOff>
      <xdr:row>3</xdr:row>
      <xdr:rowOff>30726</xdr:rowOff>
    </xdr:from>
    <xdr:to>
      <xdr:col>1</xdr:col>
      <xdr:colOff>2063098</xdr:colOff>
      <xdr:row>6</xdr:row>
      <xdr:rowOff>167375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89371" y="510049"/>
          <a:ext cx="2683759" cy="794181"/>
        </a:xfrm>
        <a:prstGeom prst="rect">
          <a:avLst/>
        </a:prstGeom>
        <a:ln/>
      </xdr:spPr>
    </xdr:pic>
    <xdr:clientData/>
  </xdr:twoCellAnchor>
  <xdr:twoCellAnchor>
    <xdr:from>
      <xdr:col>11</xdr:col>
      <xdr:colOff>941848</xdr:colOff>
      <xdr:row>1</xdr:row>
      <xdr:rowOff>21329</xdr:rowOff>
    </xdr:from>
    <xdr:to>
      <xdr:col>14</xdr:col>
      <xdr:colOff>1021821</xdr:colOff>
      <xdr:row>6</xdr:row>
      <xdr:rowOff>186685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783686" y="185336"/>
          <a:ext cx="3574575" cy="11493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997430</xdr:colOff>
      <xdr:row>3</xdr:row>
      <xdr:rowOff>17971</xdr:rowOff>
    </xdr:from>
    <xdr:to>
      <xdr:col>1</xdr:col>
      <xdr:colOff>2071157</xdr:colOff>
      <xdr:row>6</xdr:row>
      <xdr:rowOff>151838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97430" y="503207"/>
          <a:ext cx="2682194" cy="780848"/>
        </a:xfrm>
        <a:prstGeom prst="rect">
          <a:avLst/>
        </a:prstGeom>
        <a:ln/>
      </xdr:spPr>
    </xdr:pic>
    <xdr:clientData/>
  </xdr:twoCellAnchor>
  <xdr:twoCellAnchor>
    <xdr:from>
      <xdr:col>11</xdr:col>
      <xdr:colOff>944031</xdr:colOff>
      <xdr:row>1</xdr:row>
      <xdr:rowOff>28816</xdr:rowOff>
    </xdr:from>
    <xdr:to>
      <xdr:col>14</xdr:col>
      <xdr:colOff>1015536</xdr:colOff>
      <xdr:row>6</xdr:row>
      <xdr:rowOff>201430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791488" y="193040"/>
          <a:ext cx="3569479" cy="116343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983560</xdr:colOff>
      <xdr:row>3</xdr:row>
      <xdr:rowOff>31060</xdr:rowOff>
    </xdr:from>
    <xdr:to>
      <xdr:col>1</xdr:col>
      <xdr:colOff>2057287</xdr:colOff>
      <xdr:row>6</xdr:row>
      <xdr:rowOff>160629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83560" y="528017"/>
          <a:ext cx="2678482" cy="781824"/>
        </a:xfrm>
        <a:prstGeom prst="rect">
          <a:avLst/>
        </a:prstGeom>
        <a:ln/>
      </xdr:spPr>
    </xdr:pic>
    <xdr:clientData/>
  </xdr:twoCellAnchor>
  <xdr:twoCellAnchor>
    <xdr:from>
      <xdr:col>11</xdr:col>
      <xdr:colOff>939606</xdr:colOff>
      <xdr:row>1</xdr:row>
      <xdr:rowOff>50093</xdr:rowOff>
    </xdr:from>
    <xdr:to>
      <xdr:col>14</xdr:col>
      <xdr:colOff>1016190</xdr:colOff>
      <xdr:row>7</xdr:row>
      <xdr:rowOff>1563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19784277" y="209794"/>
          <a:ext cx="3572886" cy="11264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438313</xdr:colOff>
      <xdr:row>64</xdr:row>
      <xdr:rowOff>34649</xdr:rowOff>
    </xdr:from>
    <xdr:ext cx="184730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/>
      </xdr:nvSpPr>
      <xdr:spPr>
        <a:xfrm>
          <a:off x="11187956" y="4184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>
    <xdr:from>
      <xdr:col>1</xdr:col>
      <xdr:colOff>4756471</xdr:colOff>
      <xdr:row>1</xdr:row>
      <xdr:rowOff>6029</xdr:rowOff>
    </xdr:from>
    <xdr:to>
      <xdr:col>2</xdr:col>
      <xdr:colOff>1422720</xdr:colOff>
      <xdr:row>3</xdr:row>
      <xdr:rowOff>194843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C00-000007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7806882" y="174826"/>
          <a:ext cx="1904999" cy="58669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24113</xdr:colOff>
      <xdr:row>1</xdr:row>
      <xdr:rowOff>29124</xdr:rowOff>
    </xdr:from>
    <xdr:to>
      <xdr:col>0</xdr:col>
      <xdr:colOff>1884333</xdr:colOff>
      <xdr:row>3</xdr:row>
      <xdr:rowOff>180855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113" y="197921"/>
          <a:ext cx="1860220" cy="549611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1160517</xdr:colOff>
      <xdr:row>1</xdr:row>
      <xdr:rowOff>10949</xdr:rowOff>
    </xdr:from>
    <xdr:to>
      <xdr:col>20</xdr:col>
      <xdr:colOff>1587499</xdr:colOff>
      <xdr:row>3</xdr:row>
      <xdr:rowOff>175173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32801034" y="186121"/>
          <a:ext cx="1904999" cy="55836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43793</xdr:colOff>
      <xdr:row>1</xdr:row>
      <xdr:rowOff>32845</xdr:rowOff>
    </xdr:from>
    <xdr:to>
      <xdr:col>2</xdr:col>
      <xdr:colOff>228147</xdr:colOff>
      <xdr:row>3</xdr:row>
      <xdr:rowOff>193491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6465" y="208017"/>
          <a:ext cx="1859441" cy="554784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41413</xdr:colOff>
      <xdr:row>0</xdr:row>
      <xdr:rowOff>49696</xdr:rowOff>
    </xdr:from>
    <xdr:to>
      <xdr:col>1</xdr:col>
      <xdr:colOff>1205115</xdr:colOff>
      <xdr:row>2</xdr:row>
      <xdr:rowOff>165502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13" y="49696"/>
          <a:ext cx="1859441" cy="554784"/>
        </a:xfrm>
        <a:prstGeom prst="rect">
          <a:avLst/>
        </a:prstGeom>
      </xdr:spPr>
    </xdr:pic>
    <xdr:clientData/>
  </xdr:twoCellAnchor>
  <xdr:twoCellAnchor editAs="oneCell">
    <xdr:from>
      <xdr:col>3</xdr:col>
      <xdr:colOff>662608</xdr:colOff>
      <xdr:row>0</xdr:row>
      <xdr:rowOff>24848</xdr:rowOff>
    </xdr:from>
    <xdr:to>
      <xdr:col>4</xdr:col>
      <xdr:colOff>1189812</xdr:colOff>
      <xdr:row>2</xdr:row>
      <xdr:rowOff>171137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17934" y="24848"/>
          <a:ext cx="1902117" cy="585267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476160</xdr:colOff>
      <xdr:row>0</xdr:row>
      <xdr:rowOff>37492</xdr:rowOff>
    </xdr:from>
    <xdr:to>
      <xdr:col>14</xdr:col>
      <xdr:colOff>2382052</xdr:colOff>
      <xdr:row>3</xdr:row>
      <xdr:rowOff>156595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23866418" y="37492"/>
          <a:ext cx="1905892" cy="5904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49098</xdr:colOff>
      <xdr:row>0</xdr:row>
      <xdr:rowOff>68737</xdr:rowOff>
    </xdr:from>
    <xdr:to>
      <xdr:col>1</xdr:col>
      <xdr:colOff>466052</xdr:colOff>
      <xdr:row>3</xdr:row>
      <xdr:rowOff>196392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098" y="68737"/>
          <a:ext cx="2027366" cy="59899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1019175</xdr:colOff>
      <xdr:row>0</xdr:row>
      <xdr:rowOff>0</xdr:rowOff>
    </xdr:from>
    <xdr:to>
      <xdr:col>4</xdr:col>
      <xdr:colOff>1762124</xdr:colOff>
      <xdr:row>2</xdr:row>
      <xdr:rowOff>186644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8039100" y="0"/>
          <a:ext cx="1904999" cy="58669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1860220</xdr:colOff>
      <xdr:row>2</xdr:row>
      <xdr:rowOff>149561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925" y="0"/>
          <a:ext cx="1860220" cy="549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2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2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7"/>
  <sheetViews>
    <sheetView zoomScale="130" zoomScaleNormal="130" workbookViewId="0">
      <selection activeCell="A4" sqref="A4"/>
    </sheetView>
  </sheetViews>
  <sheetFormatPr baseColWidth="10" defaultColWidth="0" defaultRowHeight="12.75" zeroHeight="1" x14ac:dyDescent="0.2"/>
  <cols>
    <col min="1" max="1" width="97.42578125" bestFit="1" customWidth="1"/>
  </cols>
  <sheetData>
    <row r="1" spans="1:1" x14ac:dyDescent="0.2">
      <c r="A1" s="153" t="s">
        <v>1132</v>
      </c>
    </row>
    <row r="2" spans="1:1" x14ac:dyDescent="0.2">
      <c r="A2" s="153" t="s">
        <v>1128</v>
      </c>
    </row>
    <row r="3" spans="1:1" x14ac:dyDescent="0.2">
      <c r="A3" s="159" t="s">
        <v>1135</v>
      </c>
    </row>
    <row r="4" spans="1:1" x14ac:dyDescent="0.2">
      <c r="A4" s="159" t="s">
        <v>1130</v>
      </c>
    </row>
    <row r="5" spans="1:1" x14ac:dyDescent="0.2">
      <c r="A5" s="212" t="s">
        <v>1129</v>
      </c>
    </row>
    <row r="6" spans="1:1" x14ac:dyDescent="0.2">
      <c r="A6" t="s">
        <v>1131</v>
      </c>
    </row>
    <row r="7" spans="1:1" x14ac:dyDescent="0.2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5"/>
  <dimension ref="A1:A9"/>
  <sheetViews>
    <sheetView zoomScale="130" zoomScaleNormal="130" workbookViewId="0">
      <selection activeCell="A4" sqref="A4"/>
    </sheetView>
  </sheetViews>
  <sheetFormatPr baseColWidth="10" defaultColWidth="0" defaultRowHeight="12.75" zeroHeight="1" x14ac:dyDescent="0.2"/>
  <cols>
    <col min="1" max="1" width="53.42578125" bestFit="1" customWidth="1"/>
  </cols>
  <sheetData>
    <row r="1" spans="1:1" x14ac:dyDescent="0.2">
      <c r="A1" s="153" t="s">
        <v>1134</v>
      </c>
    </row>
    <row r="2" spans="1:1" x14ac:dyDescent="0.2">
      <c r="A2" s="17" t="s">
        <v>506</v>
      </c>
    </row>
    <row r="3" spans="1:1" x14ac:dyDescent="0.2">
      <c r="A3" s="17" t="s">
        <v>507</v>
      </c>
    </row>
    <row r="4" spans="1:1" x14ac:dyDescent="0.2">
      <c r="A4" s="17" t="s">
        <v>508</v>
      </c>
    </row>
    <row r="5" spans="1:1" x14ac:dyDescent="0.2">
      <c r="A5" s="17" t="s">
        <v>509</v>
      </c>
    </row>
    <row r="6" spans="1:1" x14ac:dyDescent="0.2">
      <c r="A6" s="17" t="s">
        <v>510</v>
      </c>
    </row>
    <row r="7" spans="1:1" x14ac:dyDescent="0.2">
      <c r="A7" s="17" t="s">
        <v>511</v>
      </c>
    </row>
    <row r="8" spans="1:1" x14ac:dyDescent="0.2">
      <c r="A8" s="17" t="s">
        <v>512</v>
      </c>
    </row>
    <row r="9" spans="1:1" x14ac:dyDescent="0.2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FFFF00"/>
    <pageSetUpPr fitToPage="1"/>
  </sheetPr>
  <dimension ref="A1:XFC12"/>
  <sheetViews>
    <sheetView zoomScale="133" zoomScaleNormal="205" zoomScaleSheetLayoutView="120" workbookViewId="0">
      <selection activeCell="B6" sqref="B6"/>
    </sheetView>
  </sheetViews>
  <sheetFormatPr baseColWidth="10" defaultColWidth="0" defaultRowHeight="12" zeroHeight="1" x14ac:dyDescent="0.2"/>
  <cols>
    <col min="1" max="1" width="35" style="63" customWidth="1"/>
    <col min="2" max="2" width="75.5703125" style="63" bestFit="1" customWidth="1"/>
    <col min="3" max="3" width="10.7109375" style="63" customWidth="1"/>
    <col min="4" max="16383" width="11.42578125" style="63" hidden="1"/>
    <col min="16384" max="16384" width="5.5703125" style="63" hidden="1" customWidth="1"/>
  </cols>
  <sheetData>
    <row r="1" spans="1:2" x14ac:dyDescent="0.2"/>
    <row r="2" spans="1:2" x14ac:dyDescent="0.2"/>
    <row r="3" spans="1:2" x14ac:dyDescent="0.2"/>
    <row r="4" spans="1:2" x14ac:dyDescent="0.2"/>
    <row r="5" spans="1:2" ht="11.25" customHeight="1" x14ac:dyDescent="0.2">
      <c r="B5" s="213" t="s">
        <v>805</v>
      </c>
    </row>
    <row r="6" spans="1:2" x14ac:dyDescent="0.2">
      <c r="A6" s="117" t="s">
        <v>777</v>
      </c>
      <c r="B6" s="227"/>
    </row>
    <row r="7" spans="1:2" x14ac:dyDescent="0.2">
      <c r="A7" s="118" t="s">
        <v>778</v>
      </c>
      <c r="B7" s="228"/>
    </row>
    <row r="8" spans="1:2" x14ac:dyDescent="0.2">
      <c r="A8" s="118" t="s">
        <v>780</v>
      </c>
      <c r="B8" s="229"/>
    </row>
    <row r="9" spans="1:2" x14ac:dyDescent="0.2">
      <c r="A9" s="118" t="s">
        <v>781</v>
      </c>
      <c r="B9" s="229"/>
    </row>
    <row r="10" spans="1:2" ht="24" x14ac:dyDescent="0.2">
      <c r="A10" s="118" t="s">
        <v>803</v>
      </c>
      <c r="B10" s="229"/>
    </row>
    <row r="11" spans="1:2" ht="24" x14ac:dyDescent="0.2">
      <c r="A11" s="119" t="s">
        <v>802</v>
      </c>
      <c r="B11" s="230"/>
    </row>
    <row r="12" spans="1:2" x14ac:dyDescent="0.2">
      <c r="B12" s="63" t="s">
        <v>1147</v>
      </c>
    </row>
  </sheetData>
  <dataValidations count="1">
    <dataValidation type="whole" allowBlank="1" showInputMessage="1" showErrorMessage="1" errorTitle="ERROR DE CLAVE" error="LA CLAVE DEBE CONTENER 6 DÍGITOS, EJEMPLO 109010" sqref="B6" xr:uid="{00000000-0002-0000-0200-000000000000}">
      <formula1>101010</formula1>
      <formula2>403010</formula2>
    </dataValidation>
  </dataValidations>
  <pageMargins left="0.70866141732283472" right="0.70866141732283472" top="0.74803149606299213" bottom="0.74803149606299213" header="0.31496062992125984" footer="0.31496062992125984"/>
  <pageSetup scale="83" orientation="portrait" r:id="rId1"/>
  <headerFooter>
    <oddFooter>&amp;R&amp;D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6"/>
  <dimension ref="A1:B95"/>
  <sheetViews>
    <sheetView topLeftCell="A77" workbookViewId="0">
      <selection activeCell="D83" sqref="D83"/>
    </sheetView>
  </sheetViews>
  <sheetFormatPr baseColWidth="10" defaultRowHeight="12.75" x14ac:dyDescent="0.2"/>
  <cols>
    <col min="2" max="2" width="28.7109375" customWidth="1"/>
  </cols>
  <sheetData>
    <row r="1" spans="1:2" x14ac:dyDescent="0.2">
      <c r="A1" s="18" t="s">
        <v>513</v>
      </c>
      <c r="B1" s="18" t="s">
        <v>514</v>
      </c>
    </row>
    <row r="2" spans="1:2" x14ac:dyDescent="0.2">
      <c r="A2" s="18" t="s">
        <v>515</v>
      </c>
      <c r="B2" s="18" t="s">
        <v>516</v>
      </c>
    </row>
    <row r="3" spans="1:2" ht="25.5" x14ac:dyDescent="0.2">
      <c r="A3" s="18" t="s">
        <v>517</v>
      </c>
      <c r="B3" s="18" t="s">
        <v>518</v>
      </c>
    </row>
    <row r="4" spans="1:2" ht="38.25" x14ac:dyDescent="0.2">
      <c r="A4" s="18" t="s">
        <v>519</v>
      </c>
      <c r="B4" s="18" t="s">
        <v>520</v>
      </c>
    </row>
    <row r="5" spans="1:2" x14ac:dyDescent="0.2">
      <c r="A5" s="18" t="s">
        <v>521</v>
      </c>
      <c r="B5" s="18" t="s">
        <v>522</v>
      </c>
    </row>
    <row r="6" spans="1:2" ht="25.5" x14ac:dyDescent="0.2">
      <c r="A6" s="18" t="s">
        <v>523</v>
      </c>
      <c r="B6" s="18" t="s">
        <v>524</v>
      </c>
    </row>
    <row r="7" spans="1:2" ht="38.25" x14ac:dyDescent="0.2">
      <c r="A7" s="18" t="s">
        <v>525</v>
      </c>
      <c r="B7" s="18" t="s">
        <v>526</v>
      </c>
    </row>
    <row r="8" spans="1:2" ht="38.25" x14ac:dyDescent="0.2">
      <c r="A8" s="18" t="s">
        <v>527</v>
      </c>
      <c r="B8" s="18" t="s">
        <v>528</v>
      </c>
    </row>
    <row r="9" spans="1:2" ht="38.25" x14ac:dyDescent="0.2">
      <c r="A9" s="18" t="s">
        <v>529</v>
      </c>
      <c r="B9" s="18" t="s">
        <v>530</v>
      </c>
    </row>
    <row r="10" spans="1:2" x14ac:dyDescent="0.2">
      <c r="A10" s="18" t="s">
        <v>531</v>
      </c>
      <c r="B10" s="18" t="s">
        <v>532</v>
      </c>
    </row>
    <row r="11" spans="1:2" x14ac:dyDescent="0.2">
      <c r="A11" s="18" t="s">
        <v>533</v>
      </c>
      <c r="B11" s="18" t="s">
        <v>534</v>
      </c>
    </row>
    <row r="12" spans="1:2" ht="25.5" x14ac:dyDescent="0.2">
      <c r="A12" s="18" t="s">
        <v>535</v>
      </c>
      <c r="B12" s="18" t="s">
        <v>536</v>
      </c>
    </row>
    <row r="13" spans="1:2" x14ac:dyDescent="0.2">
      <c r="A13" s="18" t="s">
        <v>537</v>
      </c>
      <c r="B13" s="18" t="s">
        <v>538</v>
      </c>
    </row>
    <row r="14" spans="1:2" x14ac:dyDescent="0.2">
      <c r="A14" s="18" t="s">
        <v>539</v>
      </c>
      <c r="B14" s="18" t="s">
        <v>540</v>
      </c>
    </row>
    <row r="15" spans="1:2" ht="25.5" x14ac:dyDescent="0.2">
      <c r="A15" s="18" t="s">
        <v>541</v>
      </c>
      <c r="B15" s="18" t="s">
        <v>542</v>
      </c>
    </row>
    <row r="16" spans="1:2" ht="25.5" x14ac:dyDescent="0.2">
      <c r="A16" s="18" t="s">
        <v>543</v>
      </c>
      <c r="B16" s="18" t="s">
        <v>544</v>
      </c>
    </row>
    <row r="17" spans="1:2" ht="51" x14ac:dyDescent="0.2">
      <c r="A17" s="18" t="s">
        <v>545</v>
      </c>
      <c r="B17" s="18" t="s">
        <v>546</v>
      </c>
    </row>
    <row r="18" spans="1:2" ht="25.5" x14ac:dyDescent="0.2">
      <c r="A18" s="18" t="s">
        <v>547</v>
      </c>
      <c r="B18" s="18" t="s">
        <v>548</v>
      </c>
    </row>
    <row r="19" spans="1:2" ht="25.5" x14ac:dyDescent="0.2">
      <c r="A19" s="18" t="s">
        <v>549</v>
      </c>
      <c r="B19" s="18" t="s">
        <v>550</v>
      </c>
    </row>
    <row r="20" spans="1:2" ht="38.25" x14ac:dyDescent="0.2">
      <c r="A20" s="18" t="s">
        <v>551</v>
      </c>
      <c r="B20" s="18" t="s">
        <v>552</v>
      </c>
    </row>
    <row r="21" spans="1:2" ht="25.5" x14ac:dyDescent="0.2">
      <c r="A21" s="18" t="s">
        <v>553</v>
      </c>
      <c r="B21" s="18" t="s">
        <v>554</v>
      </c>
    </row>
    <row r="22" spans="1:2" ht="25.5" x14ac:dyDescent="0.2">
      <c r="A22" s="18" t="s">
        <v>555</v>
      </c>
      <c r="B22" s="18" t="s">
        <v>556</v>
      </c>
    </row>
    <row r="23" spans="1:2" ht="38.25" x14ac:dyDescent="0.2">
      <c r="A23" s="18" t="s">
        <v>557</v>
      </c>
      <c r="B23" s="18" t="s">
        <v>558</v>
      </c>
    </row>
    <row r="24" spans="1:2" ht="25.5" x14ac:dyDescent="0.2">
      <c r="A24" s="18" t="s">
        <v>559</v>
      </c>
      <c r="B24" s="18" t="s">
        <v>560</v>
      </c>
    </row>
    <row r="25" spans="1:2" x14ac:dyDescent="0.2">
      <c r="A25" s="18" t="s">
        <v>561</v>
      </c>
      <c r="B25" s="18" t="s">
        <v>562</v>
      </c>
    </row>
    <row r="26" spans="1:2" ht="38.25" x14ac:dyDescent="0.2">
      <c r="A26" s="18" t="s">
        <v>563</v>
      </c>
      <c r="B26" s="18" t="s">
        <v>564</v>
      </c>
    </row>
    <row r="27" spans="1:2" ht="25.5" x14ac:dyDescent="0.2">
      <c r="A27" s="18" t="s">
        <v>565</v>
      </c>
      <c r="B27" s="18" t="s">
        <v>566</v>
      </c>
    </row>
    <row r="28" spans="1:2" ht="25.5" x14ac:dyDescent="0.2">
      <c r="A28" s="18" t="s">
        <v>567</v>
      </c>
      <c r="B28" s="18" t="s">
        <v>568</v>
      </c>
    </row>
    <row r="29" spans="1:2" x14ac:dyDescent="0.2">
      <c r="A29" s="18" t="s">
        <v>569</v>
      </c>
      <c r="B29" s="18" t="s">
        <v>570</v>
      </c>
    </row>
    <row r="30" spans="1:2" ht="25.5" x14ac:dyDescent="0.2">
      <c r="A30" s="18" t="s">
        <v>571</v>
      </c>
      <c r="B30" s="18" t="s">
        <v>572</v>
      </c>
    </row>
    <row r="31" spans="1:2" ht="25.5" x14ac:dyDescent="0.2">
      <c r="A31" s="18" t="s">
        <v>573</v>
      </c>
      <c r="B31" s="18" t="s">
        <v>574</v>
      </c>
    </row>
    <row r="32" spans="1:2" ht="25.5" x14ac:dyDescent="0.2">
      <c r="A32" s="18" t="s">
        <v>575</v>
      </c>
      <c r="B32" s="18" t="s">
        <v>576</v>
      </c>
    </row>
    <row r="33" spans="1:2" ht="25.5" x14ac:dyDescent="0.2">
      <c r="A33" s="18" t="s">
        <v>577</v>
      </c>
      <c r="B33" s="18" t="s">
        <v>578</v>
      </c>
    </row>
    <row r="34" spans="1:2" ht="25.5" x14ac:dyDescent="0.2">
      <c r="A34" s="18" t="s">
        <v>579</v>
      </c>
      <c r="B34" s="18" t="s">
        <v>580</v>
      </c>
    </row>
    <row r="35" spans="1:2" ht="25.5" x14ac:dyDescent="0.2">
      <c r="A35" s="18" t="s">
        <v>581</v>
      </c>
      <c r="B35" s="18" t="s">
        <v>582</v>
      </c>
    </row>
    <row r="36" spans="1:2" ht="38.25" x14ac:dyDescent="0.2">
      <c r="A36" s="18" t="s">
        <v>583</v>
      </c>
      <c r="B36" s="18" t="s">
        <v>584</v>
      </c>
    </row>
    <row r="37" spans="1:2" ht="38.25" x14ac:dyDescent="0.2">
      <c r="A37" s="18" t="s">
        <v>585</v>
      </c>
      <c r="B37" s="18" t="s">
        <v>586</v>
      </c>
    </row>
    <row r="38" spans="1:2" ht="38.25" x14ac:dyDescent="0.2">
      <c r="A38" s="18" t="s">
        <v>587</v>
      </c>
      <c r="B38" s="18" t="s">
        <v>588</v>
      </c>
    </row>
    <row r="39" spans="1:2" ht="25.5" x14ac:dyDescent="0.2">
      <c r="A39" s="18" t="s">
        <v>589</v>
      </c>
      <c r="B39" s="18" t="s">
        <v>590</v>
      </c>
    </row>
    <row r="40" spans="1:2" ht="25.5" x14ac:dyDescent="0.2">
      <c r="A40" s="18" t="s">
        <v>591</v>
      </c>
      <c r="B40" s="18" t="s">
        <v>592</v>
      </c>
    </row>
    <row r="41" spans="1:2" ht="25.5" x14ac:dyDescent="0.2">
      <c r="A41" s="18" t="s">
        <v>593</v>
      </c>
      <c r="B41" s="18" t="s">
        <v>594</v>
      </c>
    </row>
    <row r="42" spans="1:2" ht="25.5" x14ac:dyDescent="0.2">
      <c r="A42" s="18" t="s">
        <v>595</v>
      </c>
      <c r="B42" s="18" t="s">
        <v>596</v>
      </c>
    </row>
    <row r="43" spans="1:2" ht="25.5" x14ac:dyDescent="0.2">
      <c r="A43" s="18" t="s">
        <v>597</v>
      </c>
      <c r="B43" s="18" t="s">
        <v>598</v>
      </c>
    </row>
    <row r="44" spans="1:2" x14ac:dyDescent="0.2">
      <c r="A44" s="18" t="s">
        <v>599</v>
      </c>
      <c r="B44" s="18" t="s">
        <v>600</v>
      </c>
    </row>
    <row r="45" spans="1:2" ht="38.25" x14ac:dyDescent="0.2">
      <c r="A45" s="18" t="s">
        <v>601</v>
      </c>
      <c r="B45" s="18" t="s">
        <v>602</v>
      </c>
    </row>
    <row r="46" spans="1:2" ht="25.5" x14ac:dyDescent="0.2">
      <c r="A46" s="18" t="s">
        <v>603</v>
      </c>
      <c r="B46" s="18" t="s">
        <v>604</v>
      </c>
    </row>
    <row r="47" spans="1:2" ht="25.5" x14ac:dyDescent="0.2">
      <c r="A47" s="18" t="s">
        <v>605</v>
      </c>
      <c r="B47" s="18" t="s">
        <v>606</v>
      </c>
    </row>
    <row r="48" spans="1:2" ht="25.5" x14ac:dyDescent="0.2">
      <c r="A48" s="18" t="s">
        <v>607</v>
      </c>
      <c r="B48" s="18" t="s">
        <v>608</v>
      </c>
    </row>
    <row r="49" spans="1:2" ht="25.5" x14ac:dyDescent="0.2">
      <c r="A49" s="18" t="s">
        <v>609</v>
      </c>
      <c r="B49" s="18" t="s">
        <v>610</v>
      </c>
    </row>
    <row r="50" spans="1:2" ht="38.25" x14ac:dyDescent="0.2">
      <c r="A50" s="18" t="s">
        <v>611</v>
      </c>
      <c r="B50" s="18" t="s">
        <v>612</v>
      </c>
    </row>
    <row r="51" spans="1:2" ht="38.25" x14ac:dyDescent="0.2">
      <c r="A51" s="18" t="s">
        <v>613</v>
      </c>
      <c r="B51" s="18" t="s">
        <v>614</v>
      </c>
    </row>
    <row r="52" spans="1:2" ht="25.5" x14ac:dyDescent="0.2">
      <c r="A52" s="18" t="s">
        <v>615</v>
      </c>
      <c r="B52" s="18" t="s">
        <v>616</v>
      </c>
    </row>
    <row r="53" spans="1:2" ht="25.5" x14ac:dyDescent="0.2">
      <c r="A53" s="18" t="s">
        <v>617</v>
      </c>
      <c r="B53" s="18" t="s">
        <v>618</v>
      </c>
    </row>
    <row r="54" spans="1:2" x14ac:dyDescent="0.2">
      <c r="A54" s="18" t="s">
        <v>619</v>
      </c>
      <c r="B54" s="18" t="s">
        <v>620</v>
      </c>
    </row>
    <row r="55" spans="1:2" ht="25.5" x14ac:dyDescent="0.2">
      <c r="A55" s="18" t="s">
        <v>621</v>
      </c>
      <c r="B55" s="18" t="s">
        <v>622</v>
      </c>
    </row>
    <row r="56" spans="1:2" ht="38.25" x14ac:dyDescent="0.2">
      <c r="A56" s="18" t="s">
        <v>623</v>
      </c>
      <c r="B56" s="18" t="s">
        <v>624</v>
      </c>
    </row>
    <row r="57" spans="1:2" ht="25.5" x14ac:dyDescent="0.2">
      <c r="A57" s="18" t="s">
        <v>625</v>
      </c>
      <c r="B57" s="18" t="s">
        <v>626</v>
      </c>
    </row>
    <row r="58" spans="1:2" x14ac:dyDescent="0.2">
      <c r="A58" s="18" t="s">
        <v>627</v>
      </c>
      <c r="B58" s="18" t="s">
        <v>628</v>
      </c>
    </row>
    <row r="59" spans="1:2" ht="38.25" x14ac:dyDescent="0.2">
      <c r="A59" s="18" t="s">
        <v>629</v>
      </c>
      <c r="B59" s="18" t="s">
        <v>630</v>
      </c>
    </row>
    <row r="60" spans="1:2" ht="51" x14ac:dyDescent="0.2">
      <c r="A60" s="18" t="s">
        <v>631</v>
      </c>
      <c r="B60" s="18" t="s">
        <v>632</v>
      </c>
    </row>
    <row r="61" spans="1:2" ht="25.5" x14ac:dyDescent="0.2">
      <c r="A61" s="18" t="s">
        <v>633</v>
      </c>
      <c r="B61" s="18" t="s">
        <v>634</v>
      </c>
    </row>
    <row r="62" spans="1:2" ht="25.5" x14ac:dyDescent="0.2">
      <c r="A62" s="18" t="s">
        <v>635</v>
      </c>
      <c r="B62" s="18" t="s">
        <v>636</v>
      </c>
    </row>
    <row r="63" spans="1:2" ht="38.25" x14ac:dyDescent="0.2">
      <c r="A63" s="18" t="s">
        <v>637</v>
      </c>
      <c r="B63" s="18" t="s">
        <v>638</v>
      </c>
    </row>
    <row r="64" spans="1:2" ht="25.5" x14ac:dyDescent="0.2">
      <c r="A64" s="18" t="s">
        <v>639</v>
      </c>
      <c r="B64" s="18" t="s">
        <v>640</v>
      </c>
    </row>
    <row r="65" spans="1:2" ht="38.25" x14ac:dyDescent="0.2">
      <c r="A65" s="18" t="s">
        <v>641</v>
      </c>
      <c r="B65" s="18" t="s">
        <v>642</v>
      </c>
    </row>
    <row r="66" spans="1:2" x14ac:dyDescent="0.2">
      <c r="A66" s="18" t="s">
        <v>643</v>
      </c>
      <c r="B66" s="18" t="s">
        <v>644</v>
      </c>
    </row>
    <row r="67" spans="1:2" ht="25.5" x14ac:dyDescent="0.2">
      <c r="A67" s="18" t="s">
        <v>645</v>
      </c>
      <c r="B67" s="18" t="s">
        <v>646</v>
      </c>
    </row>
    <row r="68" spans="1:2" x14ac:dyDescent="0.2">
      <c r="A68" s="18" t="s">
        <v>647</v>
      </c>
      <c r="B68" s="18" t="s">
        <v>648</v>
      </c>
    </row>
    <row r="69" spans="1:2" ht="25.5" x14ac:dyDescent="0.2">
      <c r="A69" s="18" t="s">
        <v>649</v>
      </c>
      <c r="B69" s="18" t="s">
        <v>650</v>
      </c>
    </row>
    <row r="70" spans="1:2" ht="38.25" x14ac:dyDescent="0.2">
      <c r="A70" s="18" t="s">
        <v>651</v>
      </c>
      <c r="B70" s="18" t="s">
        <v>652</v>
      </c>
    </row>
    <row r="71" spans="1:2" x14ac:dyDescent="0.2">
      <c r="A71" s="18" t="s">
        <v>653</v>
      </c>
      <c r="B71" s="18" t="s">
        <v>654</v>
      </c>
    </row>
    <row r="72" spans="1:2" ht="25.5" x14ac:dyDescent="0.2">
      <c r="A72" s="18" t="s">
        <v>655</v>
      </c>
      <c r="B72" s="18" t="s">
        <v>656</v>
      </c>
    </row>
    <row r="73" spans="1:2" ht="25.5" x14ac:dyDescent="0.2">
      <c r="A73" s="18" t="s">
        <v>657</v>
      </c>
      <c r="B73" s="18" t="s">
        <v>658</v>
      </c>
    </row>
    <row r="74" spans="1:2" ht="63.75" x14ac:dyDescent="0.2">
      <c r="A74" s="18" t="s">
        <v>659</v>
      </c>
      <c r="B74" s="18" t="s">
        <v>660</v>
      </c>
    </row>
    <row r="75" spans="1:2" x14ac:dyDescent="0.2">
      <c r="A75" s="18" t="s">
        <v>661</v>
      </c>
      <c r="B75" s="18" t="s">
        <v>662</v>
      </c>
    </row>
    <row r="76" spans="1:2" ht="25.5" x14ac:dyDescent="0.2">
      <c r="A76" s="18" t="s">
        <v>663</v>
      </c>
      <c r="B76" s="18" t="s">
        <v>664</v>
      </c>
    </row>
    <row r="77" spans="1:2" x14ac:dyDescent="0.2">
      <c r="A77" s="18" t="s">
        <v>665</v>
      </c>
      <c r="B77" s="18" t="s">
        <v>666</v>
      </c>
    </row>
    <row r="78" spans="1:2" ht="25.5" x14ac:dyDescent="0.2">
      <c r="A78" s="18" t="s">
        <v>667</v>
      </c>
      <c r="B78" s="18" t="s">
        <v>668</v>
      </c>
    </row>
    <row r="79" spans="1:2" ht="25.5" x14ac:dyDescent="0.2">
      <c r="A79" s="18" t="s">
        <v>669</v>
      </c>
      <c r="B79" s="18" t="s">
        <v>670</v>
      </c>
    </row>
    <row r="80" spans="1:2" ht="25.5" x14ac:dyDescent="0.2">
      <c r="A80" s="18" t="s">
        <v>671</v>
      </c>
      <c r="B80" s="18" t="s">
        <v>672</v>
      </c>
    </row>
    <row r="81" spans="1:2" ht="38.25" x14ac:dyDescent="0.2">
      <c r="A81" s="18" t="s">
        <v>673</v>
      </c>
      <c r="B81" s="18" t="s">
        <v>674</v>
      </c>
    </row>
    <row r="82" spans="1:2" ht="25.5" x14ac:dyDescent="0.2">
      <c r="A82" s="18" t="s">
        <v>675</v>
      </c>
      <c r="B82" s="18" t="s">
        <v>676</v>
      </c>
    </row>
    <row r="83" spans="1:2" ht="25.5" x14ac:dyDescent="0.2">
      <c r="A83" s="18" t="s">
        <v>677</v>
      </c>
      <c r="B83" s="18" t="s">
        <v>678</v>
      </c>
    </row>
    <row r="84" spans="1:2" x14ac:dyDescent="0.2">
      <c r="A84" s="18" t="s">
        <v>679</v>
      </c>
      <c r="B84" s="18" t="s">
        <v>680</v>
      </c>
    </row>
    <row r="85" spans="1:2" ht="25.5" x14ac:dyDescent="0.2">
      <c r="A85" s="18" t="s">
        <v>681</v>
      </c>
      <c r="B85" s="18" t="s">
        <v>682</v>
      </c>
    </row>
    <row r="86" spans="1:2" ht="25.5" x14ac:dyDescent="0.2">
      <c r="A86" s="18" t="s">
        <v>683</v>
      </c>
      <c r="B86" s="18" t="s">
        <v>684</v>
      </c>
    </row>
    <row r="87" spans="1:2" ht="25.5" x14ac:dyDescent="0.2">
      <c r="A87" s="18" t="s">
        <v>685</v>
      </c>
      <c r="B87" s="18" t="s">
        <v>686</v>
      </c>
    </row>
    <row r="88" spans="1:2" ht="25.5" x14ac:dyDescent="0.2">
      <c r="A88" s="18" t="s">
        <v>687</v>
      </c>
      <c r="B88" s="18" t="s">
        <v>688</v>
      </c>
    </row>
    <row r="89" spans="1:2" x14ac:dyDescent="0.2">
      <c r="A89" s="18" t="s">
        <v>689</v>
      </c>
      <c r="B89" s="18" t="s">
        <v>690</v>
      </c>
    </row>
    <row r="90" spans="1:2" ht="25.5" x14ac:dyDescent="0.2">
      <c r="A90" s="18" t="s">
        <v>691</v>
      </c>
      <c r="B90" s="18" t="s">
        <v>692</v>
      </c>
    </row>
    <row r="91" spans="1:2" ht="38.25" x14ac:dyDescent="0.2">
      <c r="A91" s="18" t="s">
        <v>693</v>
      </c>
      <c r="B91" s="18" t="s">
        <v>694</v>
      </c>
    </row>
    <row r="92" spans="1:2" ht="38.25" x14ac:dyDescent="0.2">
      <c r="A92" s="18" t="s">
        <v>695</v>
      </c>
      <c r="B92" s="18" t="s">
        <v>696</v>
      </c>
    </row>
    <row r="93" spans="1:2" ht="51" x14ac:dyDescent="0.2">
      <c r="A93" s="18" t="s">
        <v>697</v>
      </c>
      <c r="B93" s="18" t="s">
        <v>698</v>
      </c>
    </row>
    <row r="94" spans="1:2" ht="51" x14ac:dyDescent="0.2">
      <c r="A94" s="18" t="s">
        <v>699</v>
      </c>
      <c r="B94" s="18" t="s">
        <v>700</v>
      </c>
    </row>
    <row r="95" spans="1:2" ht="51" x14ac:dyDescent="0.2">
      <c r="A95" s="18" t="s">
        <v>701</v>
      </c>
      <c r="B95" s="18" t="s">
        <v>702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8">
    <tabColor theme="6" tint="0.39997558519241921"/>
    <pageSetUpPr fitToPage="1"/>
  </sheetPr>
  <dimension ref="A1:V41"/>
  <sheetViews>
    <sheetView showZeros="0" zoomScale="55" zoomScaleNormal="55" zoomScalePageLayoutView="55" workbookViewId="0">
      <selection activeCell="A25" sqref="A25:O25"/>
    </sheetView>
  </sheetViews>
  <sheetFormatPr baseColWidth="10" defaultColWidth="0" defaultRowHeight="12.75" customHeight="1" zeroHeight="1" x14ac:dyDescent="0.2"/>
  <cols>
    <col min="1" max="1" width="18.140625" style="214" customWidth="1"/>
    <col min="2" max="2" width="10.7109375" style="214" customWidth="1"/>
    <col min="3" max="3" width="48.42578125" style="214" customWidth="1"/>
    <col min="4" max="4" width="13" style="214" customWidth="1"/>
    <col min="5" max="5" width="16.42578125" style="214" customWidth="1"/>
    <col min="6" max="6" width="33.28515625" style="214" customWidth="1"/>
    <col min="7" max="7" width="39" style="214" customWidth="1"/>
    <col min="8" max="8" width="14.7109375" style="214" customWidth="1"/>
    <col min="9" max="9" width="13" style="214" customWidth="1"/>
    <col min="10" max="10" width="19.5703125" style="214" customWidth="1"/>
    <col min="11" max="11" width="19" style="214" customWidth="1"/>
    <col min="12" max="15" width="10" style="214" customWidth="1"/>
    <col min="16" max="16" width="24.5703125" style="214" bestFit="1" customWidth="1"/>
    <col min="17" max="17" width="30" style="214" customWidth="1"/>
    <col min="18" max="18" width="11.42578125" style="214" customWidth="1"/>
    <col min="19" max="22" width="0" style="214" hidden="1" customWidth="1"/>
    <col min="23" max="16384" width="11.42578125" style="214" hidden="1"/>
  </cols>
  <sheetData>
    <row r="1" spans="1:18" ht="13.5" customHeight="1" x14ac:dyDescent="0.2">
      <c r="A1" s="288" t="s">
        <v>7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90"/>
      <c r="R1" s="218"/>
    </row>
    <row r="2" spans="1:18" ht="12.75" customHeight="1" x14ac:dyDescent="0.2">
      <c r="A2" s="291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3"/>
      <c r="R2" s="218"/>
    </row>
    <row r="3" spans="1:18" ht="23.25" customHeight="1" x14ac:dyDescent="0.2">
      <c r="A3" s="291"/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3"/>
      <c r="R3" s="218"/>
    </row>
    <row r="4" spans="1:18" ht="22.5" customHeight="1" x14ac:dyDescent="0.2">
      <c r="A4" s="294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6"/>
      <c r="R4" s="218"/>
    </row>
    <row r="5" spans="1:18" ht="19.5" customHeight="1" x14ac:dyDescent="0.25">
      <c r="A5" s="297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</row>
    <row r="6" spans="1:18" ht="19.5" customHeight="1" x14ac:dyDescent="0.25">
      <c r="A6" s="298" t="s">
        <v>1152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</row>
    <row r="7" spans="1:18" ht="19.5" customHeight="1" x14ac:dyDescent="0.25">
      <c r="A7" s="298" t="s">
        <v>1151</v>
      </c>
      <c r="B7" s="298"/>
      <c r="C7" s="298"/>
      <c r="D7" s="298"/>
      <c r="E7" s="298"/>
      <c r="F7" s="298"/>
      <c r="G7" s="298"/>
      <c r="H7" s="298"/>
      <c r="I7" s="298"/>
      <c r="J7" s="298"/>
      <c r="K7" s="298"/>
      <c r="L7" s="298"/>
      <c r="M7" s="298"/>
      <c r="N7" s="298"/>
      <c r="O7" s="298"/>
      <c r="P7" s="298"/>
      <c r="Q7" s="298"/>
    </row>
    <row r="8" spans="1:18" ht="18" x14ac:dyDescent="0.25">
      <c r="A8" s="287"/>
      <c r="B8" s="287"/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</row>
    <row r="9" spans="1:18" ht="16.5" customHeight="1" x14ac:dyDescent="0.2">
      <c r="A9" s="396" t="s">
        <v>499</v>
      </c>
      <c r="B9" s="396"/>
      <c r="C9" s="397">
        <f>FORMULARIO!B6</f>
        <v>0</v>
      </c>
      <c r="D9" s="398"/>
      <c r="E9" s="398"/>
      <c r="F9" s="398"/>
      <c r="G9" s="396" t="s">
        <v>1137</v>
      </c>
      <c r="H9" s="399">
        <f>FORMULARIO!B7</f>
        <v>0</v>
      </c>
      <c r="I9" s="399"/>
      <c r="J9" s="399"/>
      <c r="K9" s="400" t="s">
        <v>12</v>
      </c>
      <c r="L9" s="401" t="s">
        <v>15</v>
      </c>
      <c r="M9" s="401"/>
      <c r="N9" s="401"/>
      <c r="O9" s="400" t="s">
        <v>14</v>
      </c>
      <c r="P9" s="400"/>
      <c r="Q9" s="401" t="s">
        <v>231</v>
      </c>
      <c r="R9" s="218"/>
    </row>
    <row r="10" spans="1:18" ht="43.5" customHeight="1" x14ac:dyDescent="0.2">
      <c r="A10" s="396"/>
      <c r="B10" s="396"/>
      <c r="C10" s="397"/>
      <c r="D10" s="398"/>
      <c r="E10" s="398"/>
      <c r="F10" s="398"/>
      <c r="G10" s="396"/>
      <c r="H10" s="399"/>
      <c r="I10" s="399"/>
      <c r="J10" s="399"/>
      <c r="K10" s="400"/>
      <c r="L10" s="401"/>
      <c r="M10" s="401"/>
      <c r="N10" s="401"/>
      <c r="O10" s="400"/>
      <c r="P10" s="400"/>
      <c r="Q10" s="401"/>
      <c r="R10" s="218"/>
    </row>
    <row r="11" spans="1:18" ht="12.75" customHeight="1" x14ac:dyDescent="0.2">
      <c r="A11" s="396" t="s">
        <v>1133</v>
      </c>
      <c r="B11" s="396"/>
      <c r="C11" s="399"/>
      <c r="D11" s="401"/>
      <c r="E11" s="401"/>
      <c r="F11" s="401"/>
      <c r="G11" s="396" t="s">
        <v>501</v>
      </c>
      <c r="H11" s="399"/>
      <c r="I11" s="399"/>
      <c r="J11" s="399"/>
      <c r="K11" s="396" t="s">
        <v>13</v>
      </c>
      <c r="L11" s="401" t="s">
        <v>16</v>
      </c>
      <c r="M11" s="401"/>
      <c r="N11" s="401"/>
      <c r="O11" s="402" t="s">
        <v>1144</v>
      </c>
      <c r="P11" s="402"/>
      <c r="Q11" s="402"/>
      <c r="R11" s="218"/>
    </row>
    <row r="12" spans="1:18" ht="12.75" customHeight="1" x14ac:dyDescent="0.2">
      <c r="A12" s="396"/>
      <c r="B12" s="396"/>
      <c r="C12" s="403"/>
      <c r="D12" s="401"/>
      <c r="E12" s="401"/>
      <c r="F12" s="401"/>
      <c r="G12" s="396"/>
      <c r="H12" s="399"/>
      <c r="I12" s="399"/>
      <c r="J12" s="399"/>
      <c r="K12" s="396"/>
      <c r="L12" s="401"/>
      <c r="M12" s="401"/>
      <c r="N12" s="401"/>
      <c r="O12" s="402"/>
      <c r="P12" s="402"/>
      <c r="Q12" s="402"/>
      <c r="R12" s="218"/>
    </row>
    <row r="13" spans="1:18" ht="82.5" customHeight="1" x14ac:dyDescent="0.2">
      <c r="A13" s="396"/>
      <c r="B13" s="396"/>
      <c r="C13" s="403"/>
      <c r="D13" s="401"/>
      <c r="E13" s="401"/>
      <c r="F13" s="401"/>
      <c r="G13" s="396"/>
      <c r="H13" s="399"/>
      <c r="I13" s="399"/>
      <c r="J13" s="399"/>
      <c r="K13" s="396"/>
      <c r="L13" s="401"/>
      <c r="M13" s="401"/>
      <c r="N13" s="401"/>
      <c r="O13" s="402"/>
      <c r="P13" s="402"/>
      <c r="Q13" s="402"/>
      <c r="R13" s="218"/>
    </row>
    <row r="14" spans="1:18" ht="68.25" customHeight="1" x14ac:dyDescent="0.2">
      <c r="A14" s="404" t="s">
        <v>1136</v>
      </c>
      <c r="B14" s="404"/>
      <c r="C14" s="405" t="s">
        <v>1146</v>
      </c>
      <c r="D14" s="406" t="s">
        <v>502</v>
      </c>
      <c r="E14" s="406" t="s">
        <v>1145</v>
      </c>
      <c r="F14" s="406"/>
      <c r="G14" s="406" t="s">
        <v>1148</v>
      </c>
      <c r="H14" s="406"/>
      <c r="I14" s="406"/>
      <c r="J14" s="406"/>
      <c r="K14" s="404" t="s">
        <v>504</v>
      </c>
      <c r="L14" s="407" t="s">
        <v>503</v>
      </c>
      <c r="M14" s="407"/>
      <c r="N14" s="407"/>
      <c r="O14" s="407"/>
      <c r="P14" s="406" t="s">
        <v>0</v>
      </c>
      <c r="Q14" s="406"/>
      <c r="R14" s="218"/>
    </row>
    <row r="15" spans="1:18" ht="18.75" customHeight="1" x14ac:dyDescent="0.2">
      <c r="A15" s="404"/>
      <c r="B15" s="404"/>
      <c r="C15" s="405"/>
      <c r="D15" s="406"/>
      <c r="E15" s="406"/>
      <c r="F15" s="406"/>
      <c r="G15" s="406"/>
      <c r="H15" s="406"/>
      <c r="I15" s="406"/>
      <c r="J15" s="406"/>
      <c r="K15" s="404"/>
      <c r="L15" s="408" t="s">
        <v>1</v>
      </c>
      <c r="M15" s="408" t="s">
        <v>2</v>
      </c>
      <c r="N15" s="408" t="s">
        <v>3</v>
      </c>
      <c r="O15" s="408" t="s">
        <v>4</v>
      </c>
      <c r="P15" s="406" t="s">
        <v>1149</v>
      </c>
      <c r="Q15" s="406"/>
      <c r="R15" s="218"/>
    </row>
    <row r="16" spans="1:18" ht="12.75" customHeight="1" x14ac:dyDescent="0.2">
      <c r="A16" s="404"/>
      <c r="B16" s="404"/>
      <c r="C16" s="405"/>
      <c r="D16" s="406"/>
      <c r="E16" s="409" t="s">
        <v>505</v>
      </c>
      <c r="F16" s="410" t="s">
        <v>6</v>
      </c>
      <c r="G16" s="409" t="s">
        <v>1150</v>
      </c>
      <c r="H16" s="409"/>
      <c r="I16" s="409"/>
      <c r="J16" s="409"/>
      <c r="K16" s="404"/>
      <c r="L16" s="408"/>
      <c r="M16" s="408"/>
      <c r="N16" s="408"/>
      <c r="O16" s="408"/>
      <c r="P16" s="406"/>
      <c r="Q16" s="406"/>
      <c r="R16" s="218"/>
    </row>
    <row r="17" spans="1:18" ht="39.75" customHeight="1" x14ac:dyDescent="0.2">
      <c r="A17" s="404"/>
      <c r="B17" s="404"/>
      <c r="C17" s="405"/>
      <c r="D17" s="406"/>
      <c r="E17" s="409"/>
      <c r="F17" s="410"/>
      <c r="G17" s="409"/>
      <c r="H17" s="409"/>
      <c r="I17" s="409"/>
      <c r="J17" s="409"/>
      <c r="K17" s="404"/>
      <c r="L17" s="408"/>
      <c r="M17" s="408"/>
      <c r="N17" s="408"/>
      <c r="O17" s="408"/>
      <c r="P17" s="406"/>
      <c r="Q17" s="406"/>
      <c r="R17" s="218"/>
    </row>
    <row r="18" spans="1:18" ht="121.5" customHeight="1" x14ac:dyDescent="0.2">
      <c r="A18" s="383"/>
      <c r="B18" s="384"/>
      <c r="C18" s="385"/>
      <c r="D18" s="386"/>
      <c r="E18" s="387"/>
      <c r="F18" s="388"/>
      <c r="G18" s="389"/>
      <c r="H18" s="390"/>
      <c r="I18" s="390"/>
      <c r="J18" s="391"/>
      <c r="K18" s="392"/>
      <c r="L18" s="393"/>
      <c r="M18" s="393"/>
      <c r="N18" s="393"/>
      <c r="O18" s="393"/>
      <c r="P18" s="394"/>
      <c r="Q18" s="395"/>
      <c r="R18" s="218"/>
    </row>
    <row r="19" spans="1:18" ht="76.5" customHeight="1" x14ac:dyDescent="0.2">
      <c r="A19" s="282"/>
      <c r="B19" s="283"/>
      <c r="C19" s="221"/>
      <c r="D19" s="223"/>
      <c r="E19" s="222"/>
      <c r="F19" s="224"/>
      <c r="G19" s="274"/>
      <c r="H19" s="275"/>
      <c r="I19" s="275"/>
      <c r="J19" s="276"/>
      <c r="K19" s="225"/>
      <c r="L19" s="226"/>
      <c r="M19" s="226"/>
      <c r="N19" s="226"/>
      <c r="O19" s="226"/>
      <c r="P19" s="272"/>
      <c r="Q19" s="273"/>
      <c r="R19" s="218"/>
    </row>
    <row r="20" spans="1:18" ht="81.75" customHeight="1" x14ac:dyDescent="0.2">
      <c r="A20" s="282"/>
      <c r="B20" s="283"/>
      <c r="C20" s="221"/>
      <c r="D20" s="223"/>
      <c r="E20" s="222"/>
      <c r="F20" s="224"/>
      <c r="G20" s="274"/>
      <c r="H20" s="275"/>
      <c r="I20" s="275"/>
      <c r="J20" s="276"/>
      <c r="K20" s="225"/>
      <c r="L20" s="226"/>
      <c r="M20" s="226"/>
      <c r="N20" s="226"/>
      <c r="O20" s="226"/>
      <c r="P20" s="272"/>
      <c r="Q20" s="273"/>
      <c r="R20" s="218"/>
    </row>
    <row r="21" spans="1:18" ht="60" customHeight="1" x14ac:dyDescent="0.2">
      <c r="A21" s="282"/>
      <c r="B21" s="283"/>
      <c r="C21" s="221"/>
      <c r="D21" s="223"/>
      <c r="E21" s="222"/>
      <c r="F21" s="224"/>
      <c r="G21" s="274"/>
      <c r="H21" s="275"/>
      <c r="I21" s="275"/>
      <c r="J21" s="276"/>
      <c r="K21" s="225"/>
      <c r="L21" s="226"/>
      <c r="M21" s="226"/>
      <c r="N21" s="226"/>
      <c r="O21" s="226"/>
      <c r="P21" s="272"/>
      <c r="Q21" s="273"/>
      <c r="R21" s="218"/>
    </row>
    <row r="22" spans="1:18" ht="60" customHeight="1" x14ac:dyDescent="0.2">
      <c r="A22" s="282"/>
      <c r="B22" s="283"/>
      <c r="C22" s="221"/>
      <c r="D22" s="223"/>
      <c r="E22" s="222"/>
      <c r="F22" s="224"/>
      <c r="G22" s="274"/>
      <c r="H22" s="275"/>
      <c r="I22" s="275"/>
      <c r="J22" s="276"/>
      <c r="K22" s="225"/>
      <c r="L22" s="226"/>
      <c r="M22" s="226"/>
      <c r="N22" s="226"/>
      <c r="O22" s="226"/>
      <c r="P22" s="272"/>
      <c r="Q22" s="273"/>
      <c r="R22" s="218"/>
    </row>
    <row r="23" spans="1:18" ht="60" customHeight="1" x14ac:dyDescent="0.2">
      <c r="A23" s="282"/>
      <c r="B23" s="283"/>
      <c r="C23" s="221"/>
      <c r="D23" s="223"/>
      <c r="E23" s="222"/>
      <c r="F23" s="224"/>
      <c r="G23" s="274"/>
      <c r="H23" s="275"/>
      <c r="I23" s="275"/>
      <c r="J23" s="276"/>
      <c r="K23" s="225"/>
      <c r="L23" s="226"/>
      <c r="M23" s="226"/>
      <c r="N23" s="226"/>
      <c r="O23" s="226"/>
      <c r="P23" s="272"/>
      <c r="Q23" s="273"/>
      <c r="R23" s="218"/>
    </row>
    <row r="24" spans="1:18" ht="67.5" customHeight="1" x14ac:dyDescent="0.2">
      <c r="A24" s="282"/>
      <c r="B24" s="283"/>
      <c r="C24" s="221"/>
      <c r="D24" s="223"/>
      <c r="E24" s="222"/>
      <c r="F24" s="224"/>
      <c r="G24" s="274"/>
      <c r="H24" s="275"/>
      <c r="I24" s="275"/>
      <c r="J24" s="276"/>
      <c r="K24" s="225"/>
      <c r="L24" s="226"/>
      <c r="M24" s="226"/>
      <c r="N24" s="226"/>
      <c r="O24" s="226"/>
      <c r="P24" s="272"/>
      <c r="Q24" s="273"/>
      <c r="R24" s="218"/>
    </row>
    <row r="25" spans="1:18" ht="27.75" customHeight="1" x14ac:dyDescent="0.2">
      <c r="A25" s="411" t="s">
        <v>498</v>
      </c>
      <c r="B25" s="412"/>
      <c r="C25" s="412"/>
      <c r="D25" s="412"/>
      <c r="E25" s="412"/>
      <c r="F25" s="412"/>
      <c r="G25" s="412"/>
      <c r="H25" s="412"/>
      <c r="I25" s="412"/>
      <c r="J25" s="412"/>
      <c r="K25" s="412"/>
      <c r="L25" s="412"/>
      <c r="M25" s="412"/>
      <c r="N25" s="412"/>
      <c r="O25" s="412"/>
      <c r="P25" s="285">
        <f>SUM(P18:P24)</f>
        <v>0</v>
      </c>
      <c r="Q25" s="286"/>
      <c r="R25" s="218"/>
    </row>
    <row r="26" spans="1:18" ht="15" x14ac:dyDescent="0.2">
      <c r="A26" s="219"/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</row>
    <row r="27" spans="1:18" x14ac:dyDescent="0.2"/>
    <row r="28" spans="1:18" x14ac:dyDescent="0.2"/>
    <row r="29" spans="1:18" ht="26.25" x14ac:dyDescent="0.4">
      <c r="A29" s="284" t="s">
        <v>779</v>
      </c>
      <c r="B29" s="284"/>
      <c r="C29" s="284" t="s">
        <v>779</v>
      </c>
      <c r="D29" s="284"/>
      <c r="E29" s="284"/>
      <c r="I29" s="284" t="s">
        <v>1116</v>
      </c>
      <c r="J29" s="284"/>
      <c r="K29" s="284"/>
      <c r="L29" s="284"/>
      <c r="M29" s="284"/>
      <c r="N29" s="284"/>
      <c r="O29" s="284"/>
      <c r="P29" s="284"/>
    </row>
    <row r="30" spans="1:18" ht="25.5" x14ac:dyDescent="0.35">
      <c r="C30" s="270"/>
      <c r="J30" s="215"/>
      <c r="K30" s="215"/>
      <c r="L30" s="215"/>
      <c r="M30" s="215"/>
      <c r="N30" s="215"/>
    </row>
    <row r="31" spans="1:18" ht="25.5" customHeight="1" x14ac:dyDescent="0.35">
      <c r="A31" s="277">
        <f>FORMULARIO!B8</f>
        <v>0</v>
      </c>
      <c r="B31" s="277"/>
      <c r="C31" s="277"/>
      <c r="D31" s="277"/>
      <c r="E31" s="277"/>
      <c r="I31" s="278">
        <f>FORMULARIO!B10</f>
        <v>0</v>
      </c>
      <c r="J31" s="279"/>
      <c r="K31" s="279"/>
      <c r="L31" s="279"/>
      <c r="M31" s="279"/>
      <c r="N31" s="279"/>
      <c r="O31" s="279"/>
      <c r="P31" s="280"/>
    </row>
    <row r="32" spans="1:18" ht="25.5" customHeight="1" x14ac:dyDescent="0.35">
      <c r="A32" s="277">
        <f>FORMULARIO!B9</f>
        <v>0</v>
      </c>
      <c r="B32" s="277"/>
      <c r="C32" s="277"/>
      <c r="D32" s="277"/>
      <c r="E32" s="277"/>
      <c r="I32" s="278">
        <f>FORMULARIO!B11</f>
        <v>0</v>
      </c>
      <c r="J32" s="279"/>
      <c r="K32" s="279"/>
      <c r="L32" s="279"/>
      <c r="M32" s="279"/>
      <c r="N32" s="279"/>
      <c r="O32" s="279"/>
      <c r="P32" s="280"/>
    </row>
    <row r="33" spans="1:15" ht="25.5" x14ac:dyDescent="0.35">
      <c r="J33" s="216"/>
    </row>
    <row r="34" spans="1:15" ht="23.25" hidden="1" x14ac:dyDescent="0.35">
      <c r="A34" s="277"/>
      <c r="B34" s="277"/>
      <c r="C34" s="277"/>
      <c r="D34" s="277"/>
      <c r="E34" s="277"/>
      <c r="I34" s="281"/>
      <c r="J34" s="281"/>
      <c r="K34" s="281"/>
      <c r="L34" s="281"/>
      <c r="M34" s="281"/>
      <c r="N34" s="281"/>
      <c r="O34" s="281"/>
    </row>
    <row r="35" spans="1:15" ht="20.25" hidden="1" x14ac:dyDescent="0.3">
      <c r="B35" s="281"/>
      <c r="C35" s="281"/>
      <c r="D35" s="281"/>
      <c r="I35" s="281"/>
      <c r="J35" s="281"/>
      <c r="K35" s="281"/>
      <c r="L35" s="281"/>
      <c r="M35" s="281"/>
      <c r="N35" s="281"/>
      <c r="O35" s="281"/>
    </row>
    <row r="36" spans="1:15" ht="23.25" hidden="1" x14ac:dyDescent="0.35">
      <c r="C36" s="217"/>
    </row>
    <row r="39" spans="1:15" x14ac:dyDescent="0.2"/>
    <row r="40" spans="1:15" x14ac:dyDescent="0.2"/>
    <row r="41" spans="1:15" ht="12.75" customHeight="1" x14ac:dyDescent="0.2"/>
  </sheetData>
  <mergeCells count="71">
    <mergeCell ref="A8:Q8"/>
    <mergeCell ref="A1:Q4"/>
    <mergeCell ref="A5:Q5"/>
    <mergeCell ref="A6:Q6"/>
    <mergeCell ref="A7:Q7"/>
    <mergeCell ref="L9:N10"/>
    <mergeCell ref="O9:P10"/>
    <mergeCell ref="Q9:Q10"/>
    <mergeCell ref="A11:B13"/>
    <mergeCell ref="C11:C13"/>
    <mergeCell ref="D11:F13"/>
    <mergeCell ref="G11:G13"/>
    <mergeCell ref="H11:J13"/>
    <mergeCell ref="K11:K13"/>
    <mergeCell ref="L11:N13"/>
    <mergeCell ref="A9:B10"/>
    <mergeCell ref="C9:C10"/>
    <mergeCell ref="D9:F10"/>
    <mergeCell ref="G9:G10"/>
    <mergeCell ref="H9:J10"/>
    <mergeCell ref="K9:K10"/>
    <mergeCell ref="O15:O17"/>
    <mergeCell ref="O11:Q13"/>
    <mergeCell ref="A14:B17"/>
    <mergeCell ref="C14:C17"/>
    <mergeCell ref="K14:K17"/>
    <mergeCell ref="L14:O14"/>
    <mergeCell ref="P14:Q14"/>
    <mergeCell ref="L15:L17"/>
    <mergeCell ref="M15:M17"/>
    <mergeCell ref="N15:N17"/>
    <mergeCell ref="G14:J15"/>
    <mergeCell ref="G16:J17"/>
    <mergeCell ref="P15:Q17"/>
    <mergeCell ref="A23:B23"/>
    <mergeCell ref="E16:E17"/>
    <mergeCell ref="F16:F17"/>
    <mergeCell ref="A18:B18"/>
    <mergeCell ref="A19:B19"/>
    <mergeCell ref="A20:B20"/>
    <mergeCell ref="A21:B21"/>
    <mergeCell ref="A22:B22"/>
    <mergeCell ref="D14:D17"/>
    <mergeCell ref="E14:F15"/>
    <mergeCell ref="A24:B24"/>
    <mergeCell ref="A25:O25"/>
    <mergeCell ref="A29:E29"/>
    <mergeCell ref="I29:P29"/>
    <mergeCell ref="A31:E31"/>
    <mergeCell ref="I31:P31"/>
    <mergeCell ref="P25:Q25"/>
    <mergeCell ref="A32:E32"/>
    <mergeCell ref="I32:P32"/>
    <mergeCell ref="A34:E34"/>
    <mergeCell ref="I34:O34"/>
    <mergeCell ref="B35:D35"/>
    <mergeCell ref="I35:O35"/>
    <mergeCell ref="P23:Q23"/>
    <mergeCell ref="P24:Q24"/>
    <mergeCell ref="G18:J18"/>
    <mergeCell ref="G19:J19"/>
    <mergeCell ref="G20:J20"/>
    <mergeCell ref="G21:J21"/>
    <mergeCell ref="G22:J22"/>
    <mergeCell ref="G23:J23"/>
    <mergeCell ref="G24:J24"/>
    <mergeCell ref="P18:Q18"/>
    <mergeCell ref="P19:Q19"/>
    <mergeCell ref="P20:Q20"/>
    <mergeCell ref="P21:Q21"/>
    <mergeCell ref="P22:Q22"/>
  </mergeCells>
  <pageMargins left="0.41" right="0.34" top="0.62992125984251968" bottom="0.55118110236220474" header="0.31496062992125984" footer="0.31496062992125984"/>
  <pageSetup scale="38" orientation="landscape" r:id="rId1"/>
  <headerFooter alignWithMargins="0">
    <oddFooter>&amp;LR01/1120&amp;RR-DGP-DPR-21
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'CATÁL FUNCIÓN INTERNA'!$A$2:$A$8</xm:f>
          </x14:formula1>
          <xm:sqref>H11:J13</xm:sqref>
        </x14:dataValidation>
        <x14:dataValidation type="list" allowBlank="1" showInputMessage="1" showErrorMessage="1" xr:uid="{00000000-0002-0000-0400-000001000000}">
          <x14:formula1>
            <xm:f>'CATÁL EJES ESTRATÉGI'!$A$3:$A$6</xm:f>
          </x14:formula1>
          <xm:sqref>C11:C13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AE215-ABAA-4133-AF9B-4A24A3EF41F0}">
  <sheetPr codeName="Hoja9">
    <tabColor theme="6" tint="0.39997558519241921"/>
    <pageSetUpPr fitToPage="1"/>
  </sheetPr>
  <dimension ref="A1:V41"/>
  <sheetViews>
    <sheetView showZeros="0" zoomScale="55" zoomScaleNormal="55" zoomScalePageLayoutView="55" workbookViewId="0">
      <selection activeCell="G22" sqref="G22:J22"/>
    </sheetView>
  </sheetViews>
  <sheetFormatPr baseColWidth="10" defaultColWidth="0" defaultRowHeight="12.75" customHeight="1" zeroHeight="1" x14ac:dyDescent="0.2"/>
  <cols>
    <col min="1" max="1" width="18.140625" style="214" customWidth="1"/>
    <col min="2" max="2" width="10.7109375" style="214" customWidth="1"/>
    <col min="3" max="3" width="48.42578125" style="214" customWidth="1"/>
    <col min="4" max="4" width="13" style="214" customWidth="1"/>
    <col min="5" max="5" width="16.42578125" style="214" customWidth="1"/>
    <col min="6" max="6" width="33.28515625" style="214" customWidth="1"/>
    <col min="7" max="7" width="39" style="214" customWidth="1"/>
    <col min="8" max="8" width="14.7109375" style="214" customWidth="1"/>
    <col min="9" max="9" width="13" style="214" customWidth="1"/>
    <col min="10" max="10" width="19.5703125" style="214" customWidth="1"/>
    <col min="11" max="11" width="19" style="214" customWidth="1"/>
    <col min="12" max="15" width="10" style="214" customWidth="1"/>
    <col min="16" max="16" width="24.5703125" style="214" bestFit="1" customWidth="1"/>
    <col min="17" max="17" width="30" style="214" customWidth="1"/>
    <col min="18" max="18" width="11.42578125" style="214" customWidth="1"/>
    <col min="19" max="22" width="0" style="214" hidden="1" customWidth="1"/>
    <col min="23" max="16384" width="11.42578125" style="214" hidden="1"/>
  </cols>
  <sheetData>
    <row r="1" spans="1:18" ht="13.5" customHeight="1" x14ac:dyDescent="0.2">
      <c r="A1" s="288" t="s">
        <v>7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90"/>
      <c r="R1" s="218"/>
    </row>
    <row r="2" spans="1:18" ht="12.75" customHeight="1" x14ac:dyDescent="0.2">
      <c r="A2" s="291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3"/>
      <c r="R2" s="218"/>
    </row>
    <row r="3" spans="1:18" ht="23.25" customHeight="1" x14ac:dyDescent="0.2">
      <c r="A3" s="291"/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3"/>
      <c r="R3" s="218"/>
    </row>
    <row r="4" spans="1:18" ht="22.5" customHeight="1" x14ac:dyDescent="0.2">
      <c r="A4" s="294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6"/>
      <c r="R4" s="218"/>
    </row>
    <row r="5" spans="1:18" ht="19.5" customHeight="1" x14ac:dyDescent="0.25">
      <c r="A5" s="297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</row>
    <row r="6" spans="1:18" ht="19.5" customHeight="1" x14ac:dyDescent="0.25">
      <c r="A6" s="298" t="s">
        <v>1152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</row>
    <row r="7" spans="1:18" ht="19.5" customHeight="1" x14ac:dyDescent="0.25">
      <c r="A7" s="298" t="s">
        <v>1151</v>
      </c>
      <c r="B7" s="298"/>
      <c r="C7" s="298"/>
      <c r="D7" s="298"/>
      <c r="E7" s="298"/>
      <c r="F7" s="298"/>
      <c r="G7" s="298"/>
      <c r="H7" s="298"/>
      <c r="I7" s="298"/>
      <c r="J7" s="298"/>
      <c r="K7" s="298"/>
      <c r="L7" s="298"/>
      <c r="M7" s="298"/>
      <c r="N7" s="298"/>
      <c r="O7" s="298"/>
      <c r="P7" s="298"/>
      <c r="Q7" s="298"/>
    </row>
    <row r="8" spans="1:18" ht="18" x14ac:dyDescent="0.25">
      <c r="A8" s="287"/>
      <c r="B8" s="287"/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</row>
    <row r="9" spans="1:18" ht="16.5" customHeight="1" x14ac:dyDescent="0.2">
      <c r="A9" s="396" t="s">
        <v>499</v>
      </c>
      <c r="B9" s="396"/>
      <c r="C9" s="397">
        <f>FORMULARIO!B6</f>
        <v>0</v>
      </c>
      <c r="D9" s="398"/>
      <c r="E9" s="398"/>
      <c r="F9" s="398"/>
      <c r="G9" s="396" t="s">
        <v>1137</v>
      </c>
      <c r="H9" s="399">
        <f>FORMULARIO!B7</f>
        <v>0</v>
      </c>
      <c r="I9" s="399"/>
      <c r="J9" s="399"/>
      <c r="K9" s="400" t="s">
        <v>12</v>
      </c>
      <c r="L9" s="401" t="s">
        <v>15</v>
      </c>
      <c r="M9" s="401"/>
      <c r="N9" s="401"/>
      <c r="O9" s="400" t="s">
        <v>14</v>
      </c>
      <c r="P9" s="400"/>
      <c r="Q9" s="401" t="s">
        <v>231</v>
      </c>
      <c r="R9" s="218"/>
    </row>
    <row r="10" spans="1:18" ht="43.5" customHeight="1" x14ac:dyDescent="0.2">
      <c r="A10" s="396"/>
      <c r="B10" s="396"/>
      <c r="C10" s="397"/>
      <c r="D10" s="398"/>
      <c r="E10" s="398"/>
      <c r="F10" s="398"/>
      <c r="G10" s="396"/>
      <c r="H10" s="399"/>
      <c r="I10" s="399"/>
      <c r="J10" s="399"/>
      <c r="K10" s="400"/>
      <c r="L10" s="401"/>
      <c r="M10" s="401"/>
      <c r="N10" s="401"/>
      <c r="O10" s="400"/>
      <c r="P10" s="400"/>
      <c r="Q10" s="401"/>
      <c r="R10" s="218"/>
    </row>
    <row r="11" spans="1:18" ht="12.75" customHeight="1" x14ac:dyDescent="0.2">
      <c r="A11" s="396" t="s">
        <v>1133</v>
      </c>
      <c r="B11" s="396"/>
      <c r="C11" s="399"/>
      <c r="D11" s="401"/>
      <c r="E11" s="401"/>
      <c r="F11" s="401"/>
      <c r="G11" s="396" t="s">
        <v>501</v>
      </c>
      <c r="H11" s="399"/>
      <c r="I11" s="399"/>
      <c r="J11" s="399"/>
      <c r="K11" s="396" t="s">
        <v>13</v>
      </c>
      <c r="L11" s="401" t="s">
        <v>16</v>
      </c>
      <c r="M11" s="401"/>
      <c r="N11" s="401"/>
      <c r="O11" s="402" t="s">
        <v>1144</v>
      </c>
      <c r="P11" s="402"/>
      <c r="Q11" s="402"/>
      <c r="R11" s="218"/>
    </row>
    <row r="12" spans="1:18" ht="12.75" customHeight="1" x14ac:dyDescent="0.2">
      <c r="A12" s="396"/>
      <c r="B12" s="396"/>
      <c r="C12" s="403"/>
      <c r="D12" s="401"/>
      <c r="E12" s="401"/>
      <c r="F12" s="401"/>
      <c r="G12" s="396"/>
      <c r="H12" s="399"/>
      <c r="I12" s="399"/>
      <c r="J12" s="399"/>
      <c r="K12" s="396"/>
      <c r="L12" s="401"/>
      <c r="M12" s="401"/>
      <c r="N12" s="401"/>
      <c r="O12" s="402"/>
      <c r="P12" s="402"/>
      <c r="Q12" s="402"/>
      <c r="R12" s="218"/>
    </row>
    <row r="13" spans="1:18" ht="82.5" customHeight="1" x14ac:dyDescent="0.2">
      <c r="A13" s="396"/>
      <c r="B13" s="396"/>
      <c r="C13" s="403"/>
      <c r="D13" s="401"/>
      <c r="E13" s="401"/>
      <c r="F13" s="401"/>
      <c r="G13" s="396"/>
      <c r="H13" s="399"/>
      <c r="I13" s="399"/>
      <c r="J13" s="399"/>
      <c r="K13" s="396"/>
      <c r="L13" s="401"/>
      <c r="M13" s="401"/>
      <c r="N13" s="401"/>
      <c r="O13" s="402"/>
      <c r="P13" s="402"/>
      <c r="Q13" s="402"/>
      <c r="R13" s="218"/>
    </row>
    <row r="14" spans="1:18" ht="68.25" customHeight="1" x14ac:dyDescent="0.2">
      <c r="A14" s="404" t="s">
        <v>1136</v>
      </c>
      <c r="B14" s="404"/>
      <c r="C14" s="405" t="s">
        <v>1146</v>
      </c>
      <c r="D14" s="406" t="s">
        <v>502</v>
      </c>
      <c r="E14" s="406" t="s">
        <v>1145</v>
      </c>
      <c r="F14" s="406"/>
      <c r="G14" s="406" t="s">
        <v>1148</v>
      </c>
      <c r="H14" s="406"/>
      <c r="I14" s="406"/>
      <c r="J14" s="406"/>
      <c r="K14" s="404" t="s">
        <v>504</v>
      </c>
      <c r="L14" s="407" t="s">
        <v>503</v>
      </c>
      <c r="M14" s="407"/>
      <c r="N14" s="407"/>
      <c r="O14" s="407"/>
      <c r="P14" s="406" t="s">
        <v>0</v>
      </c>
      <c r="Q14" s="406"/>
      <c r="R14" s="218"/>
    </row>
    <row r="15" spans="1:18" ht="18.75" customHeight="1" x14ac:dyDescent="0.2">
      <c r="A15" s="404"/>
      <c r="B15" s="404"/>
      <c r="C15" s="405"/>
      <c r="D15" s="406"/>
      <c r="E15" s="406"/>
      <c r="F15" s="406"/>
      <c r="G15" s="406"/>
      <c r="H15" s="406"/>
      <c r="I15" s="406"/>
      <c r="J15" s="406"/>
      <c r="K15" s="404"/>
      <c r="L15" s="408" t="s">
        <v>1</v>
      </c>
      <c r="M15" s="408" t="s">
        <v>2</v>
      </c>
      <c r="N15" s="408" t="s">
        <v>3</v>
      </c>
      <c r="O15" s="408" t="s">
        <v>4</v>
      </c>
      <c r="P15" s="406" t="s">
        <v>1149</v>
      </c>
      <c r="Q15" s="406"/>
      <c r="R15" s="218"/>
    </row>
    <row r="16" spans="1:18" ht="12.75" customHeight="1" x14ac:dyDescent="0.2">
      <c r="A16" s="404"/>
      <c r="B16" s="404"/>
      <c r="C16" s="405"/>
      <c r="D16" s="406"/>
      <c r="E16" s="409" t="s">
        <v>505</v>
      </c>
      <c r="F16" s="410" t="s">
        <v>6</v>
      </c>
      <c r="G16" s="409" t="s">
        <v>1150</v>
      </c>
      <c r="H16" s="409"/>
      <c r="I16" s="409"/>
      <c r="J16" s="409"/>
      <c r="K16" s="404"/>
      <c r="L16" s="408"/>
      <c r="M16" s="408"/>
      <c r="N16" s="408"/>
      <c r="O16" s="408"/>
      <c r="P16" s="406"/>
      <c r="Q16" s="406"/>
      <c r="R16" s="218"/>
    </row>
    <row r="17" spans="1:18" ht="39.75" customHeight="1" x14ac:dyDescent="0.2">
      <c r="A17" s="404"/>
      <c r="B17" s="404"/>
      <c r="C17" s="405"/>
      <c r="D17" s="406"/>
      <c r="E17" s="409"/>
      <c r="F17" s="410"/>
      <c r="G17" s="409"/>
      <c r="H17" s="409"/>
      <c r="I17" s="409"/>
      <c r="J17" s="409"/>
      <c r="K17" s="404"/>
      <c r="L17" s="408"/>
      <c r="M17" s="408"/>
      <c r="N17" s="408"/>
      <c r="O17" s="408"/>
      <c r="P17" s="406"/>
      <c r="Q17" s="406"/>
      <c r="R17" s="218"/>
    </row>
    <row r="18" spans="1:18" ht="121.5" customHeight="1" x14ac:dyDescent="0.2">
      <c r="A18" s="383"/>
      <c r="B18" s="384"/>
      <c r="C18" s="385"/>
      <c r="D18" s="386"/>
      <c r="E18" s="387"/>
      <c r="F18" s="388"/>
      <c r="G18" s="389"/>
      <c r="H18" s="390"/>
      <c r="I18" s="390"/>
      <c r="J18" s="391"/>
      <c r="K18" s="392"/>
      <c r="L18" s="393"/>
      <c r="M18" s="393"/>
      <c r="N18" s="393"/>
      <c r="O18" s="393"/>
      <c r="P18" s="394"/>
      <c r="Q18" s="395"/>
      <c r="R18" s="218"/>
    </row>
    <row r="19" spans="1:18" ht="76.5" customHeight="1" x14ac:dyDescent="0.2">
      <c r="A19" s="282"/>
      <c r="B19" s="283"/>
      <c r="C19" s="221"/>
      <c r="D19" s="223"/>
      <c r="E19" s="222"/>
      <c r="F19" s="224"/>
      <c r="G19" s="274"/>
      <c r="H19" s="275"/>
      <c r="I19" s="275"/>
      <c r="J19" s="276"/>
      <c r="K19" s="225"/>
      <c r="L19" s="226"/>
      <c r="M19" s="226"/>
      <c r="N19" s="226"/>
      <c r="O19" s="226"/>
      <c r="P19" s="272"/>
      <c r="Q19" s="273"/>
      <c r="R19" s="218"/>
    </row>
    <row r="20" spans="1:18" ht="81.75" customHeight="1" x14ac:dyDescent="0.2">
      <c r="A20" s="282"/>
      <c r="B20" s="283"/>
      <c r="C20" s="221"/>
      <c r="D20" s="223"/>
      <c r="E20" s="222"/>
      <c r="F20" s="224"/>
      <c r="G20" s="274"/>
      <c r="H20" s="275"/>
      <c r="I20" s="275"/>
      <c r="J20" s="276"/>
      <c r="K20" s="225"/>
      <c r="L20" s="226"/>
      <c r="M20" s="226"/>
      <c r="N20" s="226"/>
      <c r="O20" s="226"/>
      <c r="P20" s="272"/>
      <c r="Q20" s="273"/>
      <c r="R20" s="218"/>
    </row>
    <row r="21" spans="1:18" ht="60" customHeight="1" x14ac:dyDescent="0.2">
      <c r="A21" s="282"/>
      <c r="B21" s="283"/>
      <c r="C21" s="221"/>
      <c r="D21" s="223"/>
      <c r="E21" s="222"/>
      <c r="F21" s="224"/>
      <c r="G21" s="274"/>
      <c r="H21" s="275"/>
      <c r="I21" s="275"/>
      <c r="J21" s="276"/>
      <c r="K21" s="225"/>
      <c r="L21" s="226"/>
      <c r="M21" s="226"/>
      <c r="N21" s="226"/>
      <c r="O21" s="226"/>
      <c r="P21" s="272"/>
      <c r="Q21" s="273"/>
      <c r="R21" s="218"/>
    </row>
    <row r="22" spans="1:18" ht="60" customHeight="1" x14ac:dyDescent="0.2">
      <c r="A22" s="282"/>
      <c r="B22" s="283"/>
      <c r="C22" s="221"/>
      <c r="D22" s="223"/>
      <c r="E22" s="222"/>
      <c r="F22" s="224"/>
      <c r="G22" s="274"/>
      <c r="H22" s="275"/>
      <c r="I22" s="275"/>
      <c r="J22" s="276"/>
      <c r="K22" s="225"/>
      <c r="L22" s="226"/>
      <c r="M22" s="226"/>
      <c r="N22" s="226"/>
      <c r="O22" s="226"/>
      <c r="P22" s="272"/>
      <c r="Q22" s="273"/>
      <c r="R22" s="218"/>
    </row>
    <row r="23" spans="1:18" ht="60" customHeight="1" x14ac:dyDescent="0.2">
      <c r="A23" s="282"/>
      <c r="B23" s="283"/>
      <c r="C23" s="221"/>
      <c r="D23" s="223"/>
      <c r="E23" s="222"/>
      <c r="F23" s="224"/>
      <c r="G23" s="274"/>
      <c r="H23" s="275"/>
      <c r="I23" s="275"/>
      <c r="J23" s="276"/>
      <c r="K23" s="225"/>
      <c r="L23" s="226"/>
      <c r="M23" s="226"/>
      <c r="N23" s="226"/>
      <c r="O23" s="226"/>
      <c r="P23" s="272"/>
      <c r="Q23" s="273"/>
      <c r="R23" s="218"/>
    </row>
    <row r="24" spans="1:18" ht="67.5" customHeight="1" x14ac:dyDescent="0.2">
      <c r="A24" s="282"/>
      <c r="B24" s="283"/>
      <c r="C24" s="221"/>
      <c r="D24" s="223"/>
      <c r="E24" s="222"/>
      <c r="F24" s="224"/>
      <c r="G24" s="274"/>
      <c r="H24" s="275"/>
      <c r="I24" s="275"/>
      <c r="J24" s="276"/>
      <c r="K24" s="225"/>
      <c r="L24" s="226"/>
      <c r="M24" s="226"/>
      <c r="N24" s="226"/>
      <c r="O24" s="226"/>
      <c r="P24" s="272"/>
      <c r="Q24" s="273"/>
      <c r="R24" s="218"/>
    </row>
    <row r="25" spans="1:18" ht="27.75" customHeight="1" x14ac:dyDescent="0.2">
      <c r="A25" s="411" t="s">
        <v>498</v>
      </c>
      <c r="B25" s="412"/>
      <c r="C25" s="412"/>
      <c r="D25" s="412"/>
      <c r="E25" s="412"/>
      <c r="F25" s="412"/>
      <c r="G25" s="412"/>
      <c r="H25" s="412"/>
      <c r="I25" s="412"/>
      <c r="J25" s="412"/>
      <c r="K25" s="412"/>
      <c r="L25" s="412"/>
      <c r="M25" s="412"/>
      <c r="N25" s="412"/>
      <c r="O25" s="412"/>
      <c r="P25" s="285">
        <f>SUM(P18:P24)</f>
        <v>0</v>
      </c>
      <c r="Q25" s="286"/>
      <c r="R25" s="218"/>
    </row>
    <row r="26" spans="1:18" ht="15" x14ac:dyDescent="0.2">
      <c r="A26" s="219"/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</row>
    <row r="27" spans="1:18" x14ac:dyDescent="0.2"/>
    <row r="28" spans="1:18" x14ac:dyDescent="0.2"/>
    <row r="29" spans="1:18" ht="26.25" x14ac:dyDescent="0.4">
      <c r="A29" s="284" t="s">
        <v>779</v>
      </c>
      <c r="B29" s="284"/>
      <c r="C29" s="284" t="s">
        <v>779</v>
      </c>
      <c r="D29" s="284"/>
      <c r="E29" s="284"/>
      <c r="I29" s="284" t="s">
        <v>1116</v>
      </c>
      <c r="J29" s="284"/>
      <c r="K29" s="284"/>
      <c r="L29" s="284"/>
      <c r="M29" s="284"/>
      <c r="N29" s="284"/>
      <c r="O29" s="284"/>
      <c r="P29" s="284"/>
    </row>
    <row r="30" spans="1:18" ht="25.5" x14ac:dyDescent="0.35">
      <c r="C30" s="271"/>
      <c r="J30" s="215"/>
      <c r="K30" s="215"/>
      <c r="L30" s="215"/>
      <c r="M30" s="215"/>
      <c r="N30" s="215"/>
    </row>
    <row r="31" spans="1:18" ht="25.5" customHeight="1" x14ac:dyDescent="0.35">
      <c r="A31" s="277">
        <f>FORMULARIO!B8</f>
        <v>0</v>
      </c>
      <c r="B31" s="277"/>
      <c r="C31" s="277"/>
      <c r="D31" s="277"/>
      <c r="E31" s="277"/>
      <c r="I31" s="278">
        <f>FORMULARIO!B10</f>
        <v>0</v>
      </c>
      <c r="J31" s="279"/>
      <c r="K31" s="279"/>
      <c r="L31" s="279"/>
      <c r="M31" s="279"/>
      <c r="N31" s="279"/>
      <c r="O31" s="279"/>
      <c r="P31" s="280"/>
    </row>
    <row r="32" spans="1:18" ht="25.5" customHeight="1" x14ac:dyDescent="0.35">
      <c r="A32" s="277">
        <f>FORMULARIO!B9</f>
        <v>0</v>
      </c>
      <c r="B32" s="277"/>
      <c r="C32" s="277"/>
      <c r="D32" s="277"/>
      <c r="E32" s="277"/>
      <c r="I32" s="278">
        <f>FORMULARIO!B11</f>
        <v>0</v>
      </c>
      <c r="J32" s="279"/>
      <c r="K32" s="279"/>
      <c r="L32" s="279"/>
      <c r="M32" s="279"/>
      <c r="N32" s="279"/>
      <c r="O32" s="279"/>
      <c r="P32" s="280"/>
    </row>
    <row r="33" spans="1:15" ht="25.5" x14ac:dyDescent="0.35">
      <c r="J33" s="216"/>
    </row>
    <row r="34" spans="1:15" ht="23.25" hidden="1" x14ac:dyDescent="0.35">
      <c r="A34" s="277"/>
      <c r="B34" s="277"/>
      <c r="C34" s="277"/>
      <c r="D34" s="277"/>
      <c r="E34" s="277"/>
      <c r="I34" s="281"/>
      <c r="J34" s="281"/>
      <c r="K34" s="281"/>
      <c r="L34" s="281"/>
      <c r="M34" s="281"/>
      <c r="N34" s="281"/>
      <c r="O34" s="281"/>
    </row>
    <row r="35" spans="1:15" ht="20.25" hidden="1" x14ac:dyDescent="0.3">
      <c r="B35" s="281"/>
      <c r="C35" s="281"/>
      <c r="D35" s="281"/>
      <c r="I35" s="281"/>
      <c r="J35" s="281"/>
      <c r="K35" s="281"/>
      <c r="L35" s="281"/>
      <c r="M35" s="281"/>
      <c r="N35" s="281"/>
      <c r="O35" s="281"/>
    </row>
    <row r="36" spans="1:15" ht="23.25" hidden="1" x14ac:dyDescent="0.35">
      <c r="C36" s="217"/>
    </row>
    <row r="39" spans="1:15" x14ac:dyDescent="0.2"/>
    <row r="40" spans="1:15" x14ac:dyDescent="0.2"/>
    <row r="41" spans="1:15" ht="12.75" customHeight="1" x14ac:dyDescent="0.2"/>
  </sheetData>
  <mergeCells count="71">
    <mergeCell ref="B35:D35"/>
    <mergeCell ref="I35:O35"/>
    <mergeCell ref="A31:E31"/>
    <mergeCell ref="I31:P31"/>
    <mergeCell ref="A32:E32"/>
    <mergeCell ref="I32:P32"/>
    <mergeCell ref="A34:E34"/>
    <mergeCell ref="I34:O34"/>
    <mergeCell ref="A24:B24"/>
    <mergeCell ref="G24:J24"/>
    <mergeCell ref="P24:Q24"/>
    <mergeCell ref="A25:O25"/>
    <mergeCell ref="P25:Q25"/>
    <mergeCell ref="A29:E29"/>
    <mergeCell ref="I29:P29"/>
    <mergeCell ref="A22:B22"/>
    <mergeCell ref="G22:J22"/>
    <mergeCell ref="P22:Q22"/>
    <mergeCell ref="A23:B23"/>
    <mergeCell ref="G23:J23"/>
    <mergeCell ref="P23:Q23"/>
    <mergeCell ref="A20:B20"/>
    <mergeCell ref="G20:J20"/>
    <mergeCell ref="P20:Q20"/>
    <mergeCell ref="A21:B21"/>
    <mergeCell ref="G21:J21"/>
    <mergeCell ref="P21:Q21"/>
    <mergeCell ref="A18:B18"/>
    <mergeCell ref="G18:J18"/>
    <mergeCell ref="P18:Q18"/>
    <mergeCell ref="A19:B19"/>
    <mergeCell ref="G19:J19"/>
    <mergeCell ref="P19:Q19"/>
    <mergeCell ref="L15:L17"/>
    <mergeCell ref="M15:M17"/>
    <mergeCell ref="N15:N17"/>
    <mergeCell ref="O15:O17"/>
    <mergeCell ref="P15:Q17"/>
    <mergeCell ref="E16:E17"/>
    <mergeCell ref="F16:F17"/>
    <mergeCell ref="G16:J17"/>
    <mergeCell ref="L11:N13"/>
    <mergeCell ref="O11:Q13"/>
    <mergeCell ref="A14:B17"/>
    <mergeCell ref="C14:C17"/>
    <mergeCell ref="D14:D17"/>
    <mergeCell ref="E14:F15"/>
    <mergeCell ref="G14:J15"/>
    <mergeCell ref="K14:K17"/>
    <mergeCell ref="L14:O14"/>
    <mergeCell ref="P14:Q14"/>
    <mergeCell ref="K9:K10"/>
    <mergeCell ref="L9:N10"/>
    <mergeCell ref="O9:P10"/>
    <mergeCell ref="Q9:Q10"/>
    <mergeCell ref="A11:B13"/>
    <mergeCell ref="C11:C13"/>
    <mergeCell ref="D11:F13"/>
    <mergeCell ref="G11:G13"/>
    <mergeCell ref="H11:J13"/>
    <mergeCell ref="K11:K13"/>
    <mergeCell ref="A1:Q4"/>
    <mergeCell ref="A5:Q5"/>
    <mergeCell ref="A6:Q6"/>
    <mergeCell ref="A7:Q7"/>
    <mergeCell ref="A8:Q8"/>
    <mergeCell ref="A9:B10"/>
    <mergeCell ref="C9:C10"/>
    <mergeCell ref="D9:F10"/>
    <mergeCell ref="G9:G10"/>
    <mergeCell ref="H9:J10"/>
  </mergeCells>
  <pageMargins left="0.41" right="0.34" top="0.62992125984251968" bottom="0.55118110236220474" header="0.31496062992125984" footer="0.31496062992125984"/>
  <pageSetup scale="38" orientation="landscape" r:id="rId1"/>
  <headerFooter alignWithMargins="0">
    <oddFooter>&amp;LR01/1120&amp;RR-DGP-DPR-21
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767F955-0E36-41AE-803F-49D780EBF142}">
          <x14:formula1>
            <xm:f>'CATÁL EJES ESTRATÉGI'!$A$3:$A$6</xm:f>
          </x14:formula1>
          <xm:sqref>C11:C13</xm:sqref>
        </x14:dataValidation>
        <x14:dataValidation type="list" allowBlank="1" showInputMessage="1" showErrorMessage="1" xr:uid="{1652D443-4ECE-496F-A743-8912A61CDDFA}">
          <x14:formula1>
            <xm:f>'CATÁL FUNCIÓN INTERNA'!$A$2:$A$8</xm:f>
          </x14:formula1>
          <xm:sqref>H11:J13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ED116-68A5-4F60-BEA0-0C702DA216EF}">
  <sheetPr codeName="Hoja10">
    <tabColor theme="6" tint="0.39997558519241921"/>
    <pageSetUpPr fitToPage="1"/>
  </sheetPr>
  <dimension ref="A1:V41"/>
  <sheetViews>
    <sheetView showZeros="0" zoomScale="55" zoomScaleNormal="55" zoomScalePageLayoutView="55" workbookViewId="0">
      <selection activeCell="F21" sqref="F21"/>
    </sheetView>
  </sheetViews>
  <sheetFormatPr baseColWidth="10" defaultColWidth="0" defaultRowHeight="12.75" customHeight="1" zeroHeight="1" x14ac:dyDescent="0.2"/>
  <cols>
    <col min="1" max="1" width="18.140625" style="214" customWidth="1"/>
    <col min="2" max="2" width="10.7109375" style="214" customWidth="1"/>
    <col min="3" max="3" width="48.42578125" style="214" customWidth="1"/>
    <col min="4" max="4" width="13" style="214" customWidth="1"/>
    <col min="5" max="5" width="16.42578125" style="214" customWidth="1"/>
    <col min="6" max="6" width="33.28515625" style="214" customWidth="1"/>
    <col min="7" max="7" width="39" style="214" customWidth="1"/>
    <col min="8" max="8" width="14.7109375" style="214" customWidth="1"/>
    <col min="9" max="9" width="13" style="214" customWidth="1"/>
    <col min="10" max="10" width="19.5703125" style="214" customWidth="1"/>
    <col min="11" max="11" width="19" style="214" customWidth="1"/>
    <col min="12" max="15" width="10" style="214" customWidth="1"/>
    <col min="16" max="16" width="24.5703125" style="214" bestFit="1" customWidth="1"/>
    <col min="17" max="17" width="30" style="214" customWidth="1"/>
    <col min="18" max="18" width="11.42578125" style="214" customWidth="1"/>
    <col min="19" max="22" width="0" style="214" hidden="1" customWidth="1"/>
    <col min="23" max="16384" width="11.42578125" style="214" hidden="1"/>
  </cols>
  <sheetData>
    <row r="1" spans="1:18" ht="13.5" customHeight="1" x14ac:dyDescent="0.2">
      <c r="A1" s="288" t="s">
        <v>7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90"/>
      <c r="R1" s="218"/>
    </row>
    <row r="2" spans="1:18" ht="12.75" customHeight="1" x14ac:dyDescent="0.2">
      <c r="A2" s="291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3"/>
      <c r="R2" s="218"/>
    </row>
    <row r="3" spans="1:18" ht="23.25" customHeight="1" x14ac:dyDescent="0.2">
      <c r="A3" s="291"/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3"/>
      <c r="R3" s="218"/>
    </row>
    <row r="4" spans="1:18" ht="22.5" customHeight="1" x14ac:dyDescent="0.2">
      <c r="A4" s="294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6"/>
      <c r="R4" s="218"/>
    </row>
    <row r="5" spans="1:18" ht="19.5" customHeight="1" x14ac:dyDescent="0.25">
      <c r="A5" s="297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</row>
    <row r="6" spans="1:18" ht="19.5" customHeight="1" x14ac:dyDescent="0.25">
      <c r="A6" s="298" t="s">
        <v>1152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</row>
    <row r="7" spans="1:18" ht="19.5" customHeight="1" x14ac:dyDescent="0.25">
      <c r="A7" s="298" t="s">
        <v>1151</v>
      </c>
      <c r="B7" s="298"/>
      <c r="C7" s="298"/>
      <c r="D7" s="298"/>
      <c r="E7" s="298"/>
      <c r="F7" s="298"/>
      <c r="G7" s="298"/>
      <c r="H7" s="298"/>
      <c r="I7" s="298"/>
      <c r="J7" s="298"/>
      <c r="K7" s="298"/>
      <c r="L7" s="298"/>
      <c r="M7" s="298"/>
      <c r="N7" s="298"/>
      <c r="O7" s="298"/>
      <c r="P7" s="298"/>
      <c r="Q7" s="298"/>
    </row>
    <row r="8" spans="1:18" ht="18" x14ac:dyDescent="0.25">
      <c r="A8" s="287"/>
      <c r="B8" s="287"/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</row>
    <row r="9" spans="1:18" ht="16.5" customHeight="1" x14ac:dyDescent="0.2">
      <c r="A9" s="396" t="s">
        <v>499</v>
      </c>
      <c r="B9" s="396"/>
      <c r="C9" s="397">
        <f>FORMULARIO!B6</f>
        <v>0</v>
      </c>
      <c r="D9" s="398"/>
      <c r="E9" s="398"/>
      <c r="F9" s="398"/>
      <c r="G9" s="396" t="s">
        <v>1137</v>
      </c>
      <c r="H9" s="399">
        <f>FORMULARIO!B7</f>
        <v>0</v>
      </c>
      <c r="I9" s="399"/>
      <c r="J9" s="399"/>
      <c r="K9" s="400" t="s">
        <v>12</v>
      </c>
      <c r="L9" s="401" t="s">
        <v>15</v>
      </c>
      <c r="M9" s="401"/>
      <c r="N9" s="401"/>
      <c r="O9" s="400" t="s">
        <v>14</v>
      </c>
      <c r="P9" s="400"/>
      <c r="Q9" s="401" t="s">
        <v>231</v>
      </c>
      <c r="R9" s="218"/>
    </row>
    <row r="10" spans="1:18" ht="43.5" customHeight="1" x14ac:dyDescent="0.2">
      <c r="A10" s="396"/>
      <c r="B10" s="396"/>
      <c r="C10" s="397"/>
      <c r="D10" s="398"/>
      <c r="E10" s="398"/>
      <c r="F10" s="398"/>
      <c r="G10" s="396"/>
      <c r="H10" s="399"/>
      <c r="I10" s="399"/>
      <c r="J10" s="399"/>
      <c r="K10" s="400"/>
      <c r="L10" s="401"/>
      <c r="M10" s="401"/>
      <c r="N10" s="401"/>
      <c r="O10" s="400"/>
      <c r="P10" s="400"/>
      <c r="Q10" s="401"/>
      <c r="R10" s="218"/>
    </row>
    <row r="11" spans="1:18" ht="12.75" customHeight="1" x14ac:dyDescent="0.2">
      <c r="A11" s="396" t="s">
        <v>1133</v>
      </c>
      <c r="B11" s="396"/>
      <c r="C11" s="399"/>
      <c r="D11" s="401"/>
      <c r="E11" s="401"/>
      <c r="F11" s="401"/>
      <c r="G11" s="396" t="s">
        <v>501</v>
      </c>
      <c r="H11" s="399"/>
      <c r="I11" s="399"/>
      <c r="J11" s="399"/>
      <c r="K11" s="396" t="s">
        <v>13</v>
      </c>
      <c r="L11" s="401" t="s">
        <v>16</v>
      </c>
      <c r="M11" s="401"/>
      <c r="N11" s="401"/>
      <c r="O11" s="402" t="s">
        <v>1144</v>
      </c>
      <c r="P11" s="402"/>
      <c r="Q11" s="402"/>
      <c r="R11" s="218"/>
    </row>
    <row r="12" spans="1:18" ht="12.75" customHeight="1" x14ac:dyDescent="0.2">
      <c r="A12" s="396"/>
      <c r="B12" s="396"/>
      <c r="C12" s="403"/>
      <c r="D12" s="401"/>
      <c r="E12" s="401"/>
      <c r="F12" s="401"/>
      <c r="G12" s="396"/>
      <c r="H12" s="399"/>
      <c r="I12" s="399"/>
      <c r="J12" s="399"/>
      <c r="K12" s="396"/>
      <c r="L12" s="401"/>
      <c r="M12" s="401"/>
      <c r="N12" s="401"/>
      <c r="O12" s="402"/>
      <c r="P12" s="402"/>
      <c r="Q12" s="402"/>
      <c r="R12" s="218"/>
    </row>
    <row r="13" spans="1:18" ht="82.5" customHeight="1" x14ac:dyDescent="0.2">
      <c r="A13" s="396"/>
      <c r="B13" s="396"/>
      <c r="C13" s="403"/>
      <c r="D13" s="401"/>
      <c r="E13" s="401"/>
      <c r="F13" s="401"/>
      <c r="G13" s="396"/>
      <c r="H13" s="399"/>
      <c r="I13" s="399"/>
      <c r="J13" s="399"/>
      <c r="K13" s="396"/>
      <c r="L13" s="401"/>
      <c r="M13" s="401"/>
      <c r="N13" s="401"/>
      <c r="O13" s="402"/>
      <c r="P13" s="402"/>
      <c r="Q13" s="402"/>
      <c r="R13" s="218"/>
    </row>
    <row r="14" spans="1:18" ht="68.25" customHeight="1" x14ac:dyDescent="0.2">
      <c r="A14" s="404" t="s">
        <v>1136</v>
      </c>
      <c r="B14" s="404"/>
      <c r="C14" s="405" t="s">
        <v>1146</v>
      </c>
      <c r="D14" s="406" t="s">
        <v>502</v>
      </c>
      <c r="E14" s="406" t="s">
        <v>1145</v>
      </c>
      <c r="F14" s="406"/>
      <c r="G14" s="406" t="s">
        <v>1148</v>
      </c>
      <c r="H14" s="406"/>
      <c r="I14" s="406"/>
      <c r="J14" s="406"/>
      <c r="K14" s="404" t="s">
        <v>504</v>
      </c>
      <c r="L14" s="407" t="s">
        <v>503</v>
      </c>
      <c r="M14" s="407"/>
      <c r="N14" s="407"/>
      <c r="O14" s="407"/>
      <c r="P14" s="406" t="s">
        <v>0</v>
      </c>
      <c r="Q14" s="406"/>
      <c r="R14" s="218"/>
    </row>
    <row r="15" spans="1:18" ht="18.75" customHeight="1" x14ac:dyDescent="0.2">
      <c r="A15" s="404"/>
      <c r="B15" s="404"/>
      <c r="C15" s="405"/>
      <c r="D15" s="406"/>
      <c r="E15" s="406"/>
      <c r="F15" s="406"/>
      <c r="G15" s="406"/>
      <c r="H15" s="406"/>
      <c r="I15" s="406"/>
      <c r="J15" s="406"/>
      <c r="K15" s="404"/>
      <c r="L15" s="408" t="s">
        <v>1</v>
      </c>
      <c r="M15" s="408" t="s">
        <v>2</v>
      </c>
      <c r="N15" s="408" t="s">
        <v>3</v>
      </c>
      <c r="O15" s="408" t="s">
        <v>4</v>
      </c>
      <c r="P15" s="406" t="s">
        <v>1149</v>
      </c>
      <c r="Q15" s="406"/>
      <c r="R15" s="218"/>
    </row>
    <row r="16" spans="1:18" ht="12.75" customHeight="1" x14ac:dyDescent="0.2">
      <c r="A16" s="404"/>
      <c r="B16" s="404"/>
      <c r="C16" s="405"/>
      <c r="D16" s="406"/>
      <c r="E16" s="409" t="s">
        <v>505</v>
      </c>
      <c r="F16" s="410" t="s">
        <v>6</v>
      </c>
      <c r="G16" s="409" t="s">
        <v>1150</v>
      </c>
      <c r="H16" s="409"/>
      <c r="I16" s="409"/>
      <c r="J16" s="409"/>
      <c r="K16" s="404"/>
      <c r="L16" s="408"/>
      <c r="M16" s="408"/>
      <c r="N16" s="408"/>
      <c r="O16" s="408"/>
      <c r="P16" s="406"/>
      <c r="Q16" s="406"/>
      <c r="R16" s="218"/>
    </row>
    <row r="17" spans="1:18" ht="39.75" customHeight="1" x14ac:dyDescent="0.2">
      <c r="A17" s="404"/>
      <c r="B17" s="404"/>
      <c r="C17" s="405"/>
      <c r="D17" s="406"/>
      <c r="E17" s="409"/>
      <c r="F17" s="410"/>
      <c r="G17" s="409"/>
      <c r="H17" s="409"/>
      <c r="I17" s="409"/>
      <c r="J17" s="409"/>
      <c r="K17" s="404"/>
      <c r="L17" s="408"/>
      <c r="M17" s="408"/>
      <c r="N17" s="408"/>
      <c r="O17" s="408"/>
      <c r="P17" s="406"/>
      <c r="Q17" s="406"/>
      <c r="R17" s="218"/>
    </row>
    <row r="18" spans="1:18" ht="121.5" customHeight="1" x14ac:dyDescent="0.2">
      <c r="A18" s="383"/>
      <c r="B18" s="384"/>
      <c r="C18" s="385"/>
      <c r="D18" s="386"/>
      <c r="E18" s="387"/>
      <c r="F18" s="388"/>
      <c r="G18" s="389"/>
      <c r="H18" s="390"/>
      <c r="I18" s="390"/>
      <c r="J18" s="391"/>
      <c r="K18" s="392"/>
      <c r="L18" s="393"/>
      <c r="M18" s="393"/>
      <c r="N18" s="393"/>
      <c r="O18" s="393"/>
      <c r="P18" s="394"/>
      <c r="Q18" s="395"/>
      <c r="R18" s="218"/>
    </row>
    <row r="19" spans="1:18" ht="76.5" customHeight="1" x14ac:dyDescent="0.2">
      <c r="A19" s="282"/>
      <c r="B19" s="283"/>
      <c r="C19" s="221"/>
      <c r="D19" s="223"/>
      <c r="E19" s="222"/>
      <c r="F19" s="224"/>
      <c r="G19" s="274"/>
      <c r="H19" s="275"/>
      <c r="I19" s="275"/>
      <c r="J19" s="276"/>
      <c r="K19" s="225"/>
      <c r="L19" s="226"/>
      <c r="M19" s="226"/>
      <c r="N19" s="226"/>
      <c r="O19" s="226"/>
      <c r="P19" s="272"/>
      <c r="Q19" s="273"/>
      <c r="R19" s="218"/>
    </row>
    <row r="20" spans="1:18" ht="81.75" customHeight="1" x14ac:dyDescent="0.2">
      <c r="A20" s="282"/>
      <c r="B20" s="283"/>
      <c r="C20" s="221"/>
      <c r="D20" s="223"/>
      <c r="E20" s="222"/>
      <c r="F20" s="224"/>
      <c r="G20" s="274"/>
      <c r="H20" s="275"/>
      <c r="I20" s="275"/>
      <c r="J20" s="276"/>
      <c r="K20" s="225"/>
      <c r="L20" s="226"/>
      <c r="M20" s="226"/>
      <c r="N20" s="226"/>
      <c r="O20" s="226"/>
      <c r="P20" s="272"/>
      <c r="Q20" s="273"/>
      <c r="R20" s="218"/>
    </row>
    <row r="21" spans="1:18" ht="60" customHeight="1" x14ac:dyDescent="0.2">
      <c r="A21" s="282"/>
      <c r="B21" s="283"/>
      <c r="C21" s="221"/>
      <c r="D21" s="223"/>
      <c r="E21" s="222"/>
      <c r="F21" s="224"/>
      <c r="G21" s="274"/>
      <c r="H21" s="275"/>
      <c r="I21" s="275"/>
      <c r="J21" s="276"/>
      <c r="K21" s="225"/>
      <c r="L21" s="226"/>
      <c r="M21" s="226"/>
      <c r="N21" s="226"/>
      <c r="O21" s="226"/>
      <c r="P21" s="272"/>
      <c r="Q21" s="273"/>
      <c r="R21" s="218"/>
    </row>
    <row r="22" spans="1:18" ht="60" customHeight="1" x14ac:dyDescent="0.2">
      <c r="A22" s="282"/>
      <c r="B22" s="283"/>
      <c r="C22" s="221"/>
      <c r="D22" s="223"/>
      <c r="E22" s="222"/>
      <c r="F22" s="224"/>
      <c r="G22" s="274"/>
      <c r="H22" s="275"/>
      <c r="I22" s="275"/>
      <c r="J22" s="276"/>
      <c r="K22" s="225"/>
      <c r="L22" s="226"/>
      <c r="M22" s="226"/>
      <c r="N22" s="226"/>
      <c r="O22" s="226"/>
      <c r="P22" s="272"/>
      <c r="Q22" s="273"/>
      <c r="R22" s="218"/>
    </row>
    <row r="23" spans="1:18" ht="60" customHeight="1" x14ac:dyDescent="0.2">
      <c r="A23" s="282"/>
      <c r="B23" s="283"/>
      <c r="C23" s="221"/>
      <c r="D23" s="223"/>
      <c r="E23" s="222"/>
      <c r="F23" s="224"/>
      <c r="G23" s="274"/>
      <c r="H23" s="275"/>
      <c r="I23" s="275"/>
      <c r="J23" s="276"/>
      <c r="K23" s="225"/>
      <c r="L23" s="226"/>
      <c r="M23" s="226"/>
      <c r="N23" s="226"/>
      <c r="O23" s="226"/>
      <c r="P23" s="272"/>
      <c r="Q23" s="273"/>
      <c r="R23" s="218"/>
    </row>
    <row r="24" spans="1:18" ht="67.5" customHeight="1" x14ac:dyDescent="0.2">
      <c r="A24" s="282"/>
      <c r="B24" s="283"/>
      <c r="C24" s="221"/>
      <c r="D24" s="223"/>
      <c r="E24" s="222"/>
      <c r="F24" s="224"/>
      <c r="G24" s="274"/>
      <c r="H24" s="275"/>
      <c r="I24" s="275"/>
      <c r="J24" s="276"/>
      <c r="K24" s="225"/>
      <c r="L24" s="226"/>
      <c r="M24" s="226"/>
      <c r="N24" s="226"/>
      <c r="O24" s="226"/>
      <c r="P24" s="272"/>
      <c r="Q24" s="273"/>
      <c r="R24" s="218"/>
    </row>
    <row r="25" spans="1:18" ht="27.75" customHeight="1" x14ac:dyDescent="0.2">
      <c r="A25" s="411" t="s">
        <v>498</v>
      </c>
      <c r="B25" s="412"/>
      <c r="C25" s="412"/>
      <c r="D25" s="412"/>
      <c r="E25" s="412"/>
      <c r="F25" s="412"/>
      <c r="G25" s="412"/>
      <c r="H25" s="412"/>
      <c r="I25" s="412"/>
      <c r="J25" s="412"/>
      <c r="K25" s="412"/>
      <c r="L25" s="412"/>
      <c r="M25" s="412"/>
      <c r="N25" s="412"/>
      <c r="O25" s="412"/>
      <c r="P25" s="285">
        <f>SUM(P18:P24)</f>
        <v>0</v>
      </c>
      <c r="Q25" s="286"/>
      <c r="R25" s="218"/>
    </row>
    <row r="26" spans="1:18" ht="15" x14ac:dyDescent="0.2">
      <c r="A26" s="219"/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</row>
    <row r="27" spans="1:18" x14ac:dyDescent="0.2"/>
    <row r="28" spans="1:18" x14ac:dyDescent="0.2"/>
    <row r="29" spans="1:18" ht="26.25" x14ac:dyDescent="0.4">
      <c r="A29" s="284" t="s">
        <v>779</v>
      </c>
      <c r="B29" s="284"/>
      <c r="C29" s="284" t="s">
        <v>779</v>
      </c>
      <c r="D29" s="284"/>
      <c r="E29" s="284"/>
      <c r="I29" s="284" t="s">
        <v>1116</v>
      </c>
      <c r="J29" s="284"/>
      <c r="K29" s="284"/>
      <c r="L29" s="284"/>
      <c r="M29" s="284"/>
      <c r="N29" s="284"/>
      <c r="O29" s="284"/>
      <c r="P29" s="284"/>
    </row>
    <row r="30" spans="1:18" ht="25.5" x14ac:dyDescent="0.35">
      <c r="C30" s="271"/>
      <c r="J30" s="215"/>
      <c r="K30" s="215"/>
      <c r="L30" s="215"/>
      <c r="M30" s="215"/>
      <c r="N30" s="215"/>
    </row>
    <row r="31" spans="1:18" ht="25.5" customHeight="1" x14ac:dyDescent="0.35">
      <c r="A31" s="277">
        <f>FORMULARIO!B8</f>
        <v>0</v>
      </c>
      <c r="B31" s="277"/>
      <c r="C31" s="277"/>
      <c r="D31" s="277"/>
      <c r="E31" s="277"/>
      <c r="I31" s="278">
        <f>FORMULARIO!B10</f>
        <v>0</v>
      </c>
      <c r="J31" s="279"/>
      <c r="K31" s="279"/>
      <c r="L31" s="279"/>
      <c r="M31" s="279"/>
      <c r="N31" s="279"/>
      <c r="O31" s="279"/>
      <c r="P31" s="280"/>
    </row>
    <row r="32" spans="1:18" ht="25.5" customHeight="1" x14ac:dyDescent="0.35">
      <c r="A32" s="277">
        <f>FORMULARIO!B9</f>
        <v>0</v>
      </c>
      <c r="B32" s="277"/>
      <c r="C32" s="277"/>
      <c r="D32" s="277"/>
      <c r="E32" s="277"/>
      <c r="I32" s="278">
        <f>FORMULARIO!B11</f>
        <v>0</v>
      </c>
      <c r="J32" s="279"/>
      <c r="K32" s="279"/>
      <c r="L32" s="279"/>
      <c r="M32" s="279"/>
      <c r="N32" s="279"/>
      <c r="O32" s="279"/>
      <c r="P32" s="280"/>
    </row>
    <row r="33" spans="1:15" ht="25.5" x14ac:dyDescent="0.35">
      <c r="J33" s="216"/>
    </row>
    <row r="34" spans="1:15" ht="23.25" hidden="1" x14ac:dyDescent="0.35">
      <c r="A34" s="277"/>
      <c r="B34" s="277"/>
      <c r="C34" s="277"/>
      <c r="D34" s="277"/>
      <c r="E34" s="277"/>
      <c r="I34" s="281"/>
      <c r="J34" s="281"/>
      <c r="K34" s="281"/>
      <c r="L34" s="281"/>
      <c r="M34" s="281"/>
      <c r="N34" s="281"/>
      <c r="O34" s="281"/>
    </row>
    <row r="35" spans="1:15" ht="20.25" hidden="1" x14ac:dyDescent="0.3">
      <c r="B35" s="281"/>
      <c r="C35" s="281"/>
      <c r="D35" s="281"/>
      <c r="I35" s="281"/>
      <c r="J35" s="281"/>
      <c r="K35" s="281"/>
      <c r="L35" s="281"/>
      <c r="M35" s="281"/>
      <c r="N35" s="281"/>
      <c r="O35" s="281"/>
    </row>
    <row r="36" spans="1:15" ht="23.25" hidden="1" x14ac:dyDescent="0.35">
      <c r="C36" s="217"/>
    </row>
    <row r="39" spans="1:15" x14ac:dyDescent="0.2"/>
    <row r="40" spans="1:15" x14ac:dyDescent="0.2"/>
    <row r="41" spans="1:15" ht="12.75" customHeight="1" x14ac:dyDescent="0.2"/>
  </sheetData>
  <mergeCells count="71">
    <mergeCell ref="B35:D35"/>
    <mergeCell ref="I35:O35"/>
    <mergeCell ref="A31:E31"/>
    <mergeCell ref="I31:P31"/>
    <mergeCell ref="A32:E32"/>
    <mergeCell ref="I32:P32"/>
    <mergeCell ref="A34:E34"/>
    <mergeCell ref="I34:O34"/>
    <mergeCell ref="A24:B24"/>
    <mergeCell ref="G24:J24"/>
    <mergeCell ref="P24:Q24"/>
    <mergeCell ref="A25:O25"/>
    <mergeCell ref="P25:Q25"/>
    <mergeCell ref="A29:E29"/>
    <mergeCell ref="I29:P29"/>
    <mergeCell ref="A22:B22"/>
    <mergeCell ref="G22:J22"/>
    <mergeCell ref="P22:Q22"/>
    <mergeCell ref="A23:B23"/>
    <mergeCell ref="G23:J23"/>
    <mergeCell ref="P23:Q23"/>
    <mergeCell ref="A20:B20"/>
    <mergeCell ref="G20:J20"/>
    <mergeCell ref="P20:Q20"/>
    <mergeCell ref="A21:B21"/>
    <mergeCell ref="G21:J21"/>
    <mergeCell ref="P21:Q21"/>
    <mergeCell ref="A18:B18"/>
    <mergeCell ref="G18:J18"/>
    <mergeCell ref="P18:Q18"/>
    <mergeCell ref="A19:B19"/>
    <mergeCell ref="G19:J19"/>
    <mergeCell ref="P19:Q19"/>
    <mergeCell ref="L15:L17"/>
    <mergeCell ref="M15:M17"/>
    <mergeCell ref="N15:N17"/>
    <mergeCell ref="O15:O17"/>
    <mergeCell ref="P15:Q17"/>
    <mergeCell ref="E16:E17"/>
    <mergeCell ref="F16:F17"/>
    <mergeCell ref="G16:J17"/>
    <mergeCell ref="L11:N13"/>
    <mergeCell ref="O11:Q13"/>
    <mergeCell ref="A14:B17"/>
    <mergeCell ref="C14:C17"/>
    <mergeCell ref="D14:D17"/>
    <mergeCell ref="E14:F15"/>
    <mergeCell ref="G14:J15"/>
    <mergeCell ref="K14:K17"/>
    <mergeCell ref="L14:O14"/>
    <mergeCell ref="P14:Q14"/>
    <mergeCell ref="K9:K10"/>
    <mergeCell ref="L9:N10"/>
    <mergeCell ref="O9:P10"/>
    <mergeCell ref="Q9:Q10"/>
    <mergeCell ref="A11:B13"/>
    <mergeCell ref="C11:C13"/>
    <mergeCell ref="D11:F13"/>
    <mergeCell ref="G11:G13"/>
    <mergeCell ref="H11:J13"/>
    <mergeCell ref="K11:K13"/>
    <mergeCell ref="A1:Q4"/>
    <mergeCell ref="A5:Q5"/>
    <mergeCell ref="A6:Q6"/>
    <mergeCell ref="A7:Q7"/>
    <mergeCell ref="A8:Q8"/>
    <mergeCell ref="A9:B10"/>
    <mergeCell ref="C9:C10"/>
    <mergeCell ref="D9:F10"/>
    <mergeCell ref="G9:G10"/>
    <mergeCell ref="H9:J10"/>
  </mergeCells>
  <pageMargins left="0.41" right="0.34" top="0.62992125984251968" bottom="0.55118110236220474" header="0.31496062992125984" footer="0.31496062992125984"/>
  <pageSetup scale="38" orientation="landscape" r:id="rId1"/>
  <headerFooter alignWithMargins="0">
    <oddFooter>&amp;LR01/1120&amp;RR-DGP-DPR-21
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E3F9DC4-C7A7-4905-859D-1882F2D7263B}">
          <x14:formula1>
            <xm:f>'CATÁL FUNCIÓN INTERNA'!$A$2:$A$8</xm:f>
          </x14:formula1>
          <xm:sqref>H11:J13</xm:sqref>
        </x14:dataValidation>
        <x14:dataValidation type="list" allowBlank="1" showInputMessage="1" showErrorMessage="1" xr:uid="{32BEED67-172E-4522-A4EF-506B388CE20F}">
          <x14:formula1>
            <xm:f>'CATÁL EJES ESTRATÉGI'!$A$3:$A$6</xm:f>
          </x14:formula1>
          <xm:sqref>C11:C13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AC292-3901-427A-997E-FE89F60BF78F}">
  <sheetPr codeName="Hoja11">
    <tabColor theme="6" tint="0.39997558519241921"/>
    <pageSetUpPr fitToPage="1"/>
  </sheetPr>
  <dimension ref="A1:V41"/>
  <sheetViews>
    <sheetView showZeros="0" zoomScale="55" zoomScaleNormal="55" zoomScalePageLayoutView="55" workbookViewId="0">
      <selection activeCell="F21" sqref="F21"/>
    </sheetView>
  </sheetViews>
  <sheetFormatPr baseColWidth="10" defaultColWidth="0" defaultRowHeight="12.75" customHeight="1" zeroHeight="1" x14ac:dyDescent="0.2"/>
  <cols>
    <col min="1" max="1" width="18.140625" style="214" customWidth="1"/>
    <col min="2" max="2" width="10.7109375" style="214" customWidth="1"/>
    <col min="3" max="3" width="48.42578125" style="214" customWidth="1"/>
    <col min="4" max="4" width="13" style="214" customWidth="1"/>
    <col min="5" max="5" width="16.42578125" style="214" customWidth="1"/>
    <col min="6" max="6" width="33.28515625" style="214" customWidth="1"/>
    <col min="7" max="7" width="39" style="214" customWidth="1"/>
    <col min="8" max="8" width="14.7109375" style="214" customWidth="1"/>
    <col min="9" max="9" width="13" style="214" customWidth="1"/>
    <col min="10" max="10" width="19.5703125" style="214" customWidth="1"/>
    <col min="11" max="11" width="19" style="214" customWidth="1"/>
    <col min="12" max="15" width="10" style="214" customWidth="1"/>
    <col min="16" max="16" width="24.5703125" style="214" bestFit="1" customWidth="1"/>
    <col min="17" max="17" width="30" style="214" customWidth="1"/>
    <col min="18" max="18" width="11.42578125" style="214" customWidth="1"/>
    <col min="19" max="22" width="0" style="214" hidden="1" customWidth="1"/>
    <col min="23" max="16384" width="11.42578125" style="214" hidden="1"/>
  </cols>
  <sheetData>
    <row r="1" spans="1:18" ht="13.5" customHeight="1" x14ac:dyDescent="0.2">
      <c r="A1" s="288" t="s">
        <v>7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90"/>
      <c r="R1" s="218"/>
    </row>
    <row r="2" spans="1:18" ht="12.75" customHeight="1" x14ac:dyDescent="0.2">
      <c r="A2" s="291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3"/>
      <c r="R2" s="218"/>
    </row>
    <row r="3" spans="1:18" ht="23.25" customHeight="1" x14ac:dyDescent="0.2">
      <c r="A3" s="291"/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3"/>
      <c r="R3" s="218"/>
    </row>
    <row r="4" spans="1:18" ht="22.5" customHeight="1" x14ac:dyDescent="0.2">
      <c r="A4" s="294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6"/>
      <c r="R4" s="218"/>
    </row>
    <row r="5" spans="1:18" ht="19.5" customHeight="1" x14ac:dyDescent="0.25">
      <c r="A5" s="297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</row>
    <row r="6" spans="1:18" ht="19.5" customHeight="1" x14ac:dyDescent="0.25">
      <c r="A6" s="298" t="s">
        <v>1152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</row>
    <row r="7" spans="1:18" ht="19.5" customHeight="1" x14ac:dyDescent="0.25">
      <c r="A7" s="298" t="s">
        <v>1151</v>
      </c>
      <c r="B7" s="298"/>
      <c r="C7" s="298"/>
      <c r="D7" s="298"/>
      <c r="E7" s="298"/>
      <c r="F7" s="298"/>
      <c r="G7" s="298"/>
      <c r="H7" s="298"/>
      <c r="I7" s="298"/>
      <c r="J7" s="298"/>
      <c r="K7" s="298"/>
      <c r="L7" s="298"/>
      <c r="M7" s="298"/>
      <c r="N7" s="298"/>
      <c r="O7" s="298"/>
      <c r="P7" s="298"/>
      <c r="Q7" s="298"/>
    </row>
    <row r="8" spans="1:18" ht="18" x14ac:dyDescent="0.25">
      <c r="A8" s="287"/>
      <c r="B8" s="287"/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</row>
    <row r="9" spans="1:18" ht="16.5" customHeight="1" x14ac:dyDescent="0.2">
      <c r="A9" s="396" t="s">
        <v>499</v>
      </c>
      <c r="B9" s="396"/>
      <c r="C9" s="397">
        <f>FORMULARIO!B6</f>
        <v>0</v>
      </c>
      <c r="D9" s="398"/>
      <c r="E9" s="398"/>
      <c r="F9" s="398"/>
      <c r="G9" s="396" t="s">
        <v>1137</v>
      </c>
      <c r="H9" s="399">
        <f>FORMULARIO!B7</f>
        <v>0</v>
      </c>
      <c r="I9" s="399"/>
      <c r="J9" s="399"/>
      <c r="K9" s="400" t="s">
        <v>12</v>
      </c>
      <c r="L9" s="401" t="s">
        <v>15</v>
      </c>
      <c r="M9" s="401"/>
      <c r="N9" s="401"/>
      <c r="O9" s="400" t="s">
        <v>14</v>
      </c>
      <c r="P9" s="400"/>
      <c r="Q9" s="401" t="s">
        <v>231</v>
      </c>
      <c r="R9" s="218"/>
    </row>
    <row r="10" spans="1:18" ht="43.5" customHeight="1" x14ac:dyDescent="0.2">
      <c r="A10" s="396"/>
      <c r="B10" s="396"/>
      <c r="C10" s="397"/>
      <c r="D10" s="398"/>
      <c r="E10" s="398"/>
      <c r="F10" s="398"/>
      <c r="G10" s="396"/>
      <c r="H10" s="399"/>
      <c r="I10" s="399"/>
      <c r="J10" s="399"/>
      <c r="K10" s="400"/>
      <c r="L10" s="401"/>
      <c r="M10" s="401"/>
      <c r="N10" s="401"/>
      <c r="O10" s="400"/>
      <c r="P10" s="400"/>
      <c r="Q10" s="401"/>
      <c r="R10" s="218"/>
    </row>
    <row r="11" spans="1:18" ht="12.75" customHeight="1" x14ac:dyDescent="0.2">
      <c r="A11" s="396" t="s">
        <v>1133</v>
      </c>
      <c r="B11" s="396"/>
      <c r="C11" s="399"/>
      <c r="D11" s="401"/>
      <c r="E11" s="401"/>
      <c r="F11" s="401"/>
      <c r="G11" s="396" t="s">
        <v>501</v>
      </c>
      <c r="H11" s="399"/>
      <c r="I11" s="399"/>
      <c r="J11" s="399"/>
      <c r="K11" s="396" t="s">
        <v>13</v>
      </c>
      <c r="L11" s="401" t="s">
        <v>16</v>
      </c>
      <c r="M11" s="401"/>
      <c r="N11" s="401"/>
      <c r="O11" s="402" t="s">
        <v>1144</v>
      </c>
      <c r="P11" s="402"/>
      <c r="Q11" s="402"/>
      <c r="R11" s="218"/>
    </row>
    <row r="12" spans="1:18" ht="12.75" customHeight="1" x14ac:dyDescent="0.2">
      <c r="A12" s="396"/>
      <c r="B12" s="396"/>
      <c r="C12" s="403"/>
      <c r="D12" s="401"/>
      <c r="E12" s="401"/>
      <c r="F12" s="401"/>
      <c r="G12" s="396"/>
      <c r="H12" s="399"/>
      <c r="I12" s="399"/>
      <c r="J12" s="399"/>
      <c r="K12" s="396"/>
      <c r="L12" s="401"/>
      <c r="M12" s="401"/>
      <c r="N12" s="401"/>
      <c r="O12" s="402"/>
      <c r="P12" s="402"/>
      <c r="Q12" s="402"/>
      <c r="R12" s="218"/>
    </row>
    <row r="13" spans="1:18" ht="82.5" customHeight="1" x14ac:dyDescent="0.2">
      <c r="A13" s="396"/>
      <c r="B13" s="396"/>
      <c r="C13" s="403"/>
      <c r="D13" s="401"/>
      <c r="E13" s="401"/>
      <c r="F13" s="401"/>
      <c r="G13" s="396"/>
      <c r="H13" s="399"/>
      <c r="I13" s="399"/>
      <c r="J13" s="399"/>
      <c r="K13" s="396"/>
      <c r="L13" s="401"/>
      <c r="M13" s="401"/>
      <c r="N13" s="401"/>
      <c r="O13" s="402"/>
      <c r="P13" s="402"/>
      <c r="Q13" s="402"/>
      <c r="R13" s="218"/>
    </row>
    <row r="14" spans="1:18" ht="68.25" customHeight="1" x14ac:dyDescent="0.2">
      <c r="A14" s="404" t="s">
        <v>1136</v>
      </c>
      <c r="B14" s="404"/>
      <c r="C14" s="405" t="s">
        <v>1146</v>
      </c>
      <c r="D14" s="406" t="s">
        <v>502</v>
      </c>
      <c r="E14" s="406" t="s">
        <v>1145</v>
      </c>
      <c r="F14" s="406"/>
      <c r="G14" s="406" t="s">
        <v>1148</v>
      </c>
      <c r="H14" s="406"/>
      <c r="I14" s="406"/>
      <c r="J14" s="406"/>
      <c r="K14" s="404" t="s">
        <v>504</v>
      </c>
      <c r="L14" s="407" t="s">
        <v>503</v>
      </c>
      <c r="M14" s="407"/>
      <c r="N14" s="407"/>
      <c r="O14" s="407"/>
      <c r="P14" s="406" t="s">
        <v>0</v>
      </c>
      <c r="Q14" s="406"/>
      <c r="R14" s="218"/>
    </row>
    <row r="15" spans="1:18" ht="18.75" customHeight="1" x14ac:dyDescent="0.2">
      <c r="A15" s="404"/>
      <c r="B15" s="404"/>
      <c r="C15" s="405"/>
      <c r="D15" s="406"/>
      <c r="E15" s="406"/>
      <c r="F15" s="406"/>
      <c r="G15" s="406"/>
      <c r="H15" s="406"/>
      <c r="I15" s="406"/>
      <c r="J15" s="406"/>
      <c r="K15" s="404"/>
      <c r="L15" s="408" t="s">
        <v>1</v>
      </c>
      <c r="M15" s="408" t="s">
        <v>2</v>
      </c>
      <c r="N15" s="408" t="s">
        <v>3</v>
      </c>
      <c r="O15" s="408" t="s">
        <v>4</v>
      </c>
      <c r="P15" s="406" t="s">
        <v>1149</v>
      </c>
      <c r="Q15" s="406"/>
      <c r="R15" s="218"/>
    </row>
    <row r="16" spans="1:18" ht="12.75" customHeight="1" x14ac:dyDescent="0.2">
      <c r="A16" s="404"/>
      <c r="B16" s="404"/>
      <c r="C16" s="405"/>
      <c r="D16" s="406"/>
      <c r="E16" s="409" t="s">
        <v>505</v>
      </c>
      <c r="F16" s="410" t="s">
        <v>6</v>
      </c>
      <c r="G16" s="409" t="s">
        <v>1150</v>
      </c>
      <c r="H16" s="409"/>
      <c r="I16" s="409"/>
      <c r="J16" s="409"/>
      <c r="K16" s="404"/>
      <c r="L16" s="408"/>
      <c r="M16" s="408"/>
      <c r="N16" s="408"/>
      <c r="O16" s="408"/>
      <c r="P16" s="406"/>
      <c r="Q16" s="406"/>
      <c r="R16" s="218"/>
    </row>
    <row r="17" spans="1:18" ht="39.75" customHeight="1" x14ac:dyDescent="0.2">
      <c r="A17" s="404"/>
      <c r="B17" s="404"/>
      <c r="C17" s="405"/>
      <c r="D17" s="406"/>
      <c r="E17" s="409"/>
      <c r="F17" s="410"/>
      <c r="G17" s="409"/>
      <c r="H17" s="409"/>
      <c r="I17" s="409"/>
      <c r="J17" s="409"/>
      <c r="K17" s="404"/>
      <c r="L17" s="408"/>
      <c r="M17" s="408"/>
      <c r="N17" s="408"/>
      <c r="O17" s="408"/>
      <c r="P17" s="406"/>
      <c r="Q17" s="406"/>
      <c r="R17" s="218"/>
    </row>
    <row r="18" spans="1:18" ht="121.5" customHeight="1" x14ac:dyDescent="0.2">
      <c r="A18" s="383"/>
      <c r="B18" s="384"/>
      <c r="C18" s="385"/>
      <c r="D18" s="386"/>
      <c r="E18" s="387"/>
      <c r="F18" s="388"/>
      <c r="G18" s="389"/>
      <c r="H18" s="390"/>
      <c r="I18" s="390"/>
      <c r="J18" s="391"/>
      <c r="K18" s="392"/>
      <c r="L18" s="393"/>
      <c r="M18" s="393"/>
      <c r="N18" s="393"/>
      <c r="O18" s="393"/>
      <c r="P18" s="394"/>
      <c r="Q18" s="395"/>
      <c r="R18" s="218"/>
    </row>
    <row r="19" spans="1:18" ht="76.5" customHeight="1" x14ac:dyDescent="0.2">
      <c r="A19" s="282"/>
      <c r="B19" s="283"/>
      <c r="C19" s="221"/>
      <c r="D19" s="223"/>
      <c r="E19" s="222"/>
      <c r="F19" s="224"/>
      <c r="G19" s="274"/>
      <c r="H19" s="275"/>
      <c r="I19" s="275"/>
      <c r="J19" s="276"/>
      <c r="K19" s="225"/>
      <c r="L19" s="226"/>
      <c r="M19" s="226"/>
      <c r="N19" s="226"/>
      <c r="O19" s="226"/>
      <c r="P19" s="272"/>
      <c r="Q19" s="273"/>
      <c r="R19" s="218"/>
    </row>
    <row r="20" spans="1:18" ht="81.75" customHeight="1" x14ac:dyDescent="0.2">
      <c r="A20" s="282"/>
      <c r="B20" s="283"/>
      <c r="C20" s="221"/>
      <c r="D20" s="223"/>
      <c r="E20" s="222"/>
      <c r="F20" s="224"/>
      <c r="G20" s="274"/>
      <c r="H20" s="275"/>
      <c r="I20" s="275"/>
      <c r="J20" s="276"/>
      <c r="K20" s="225"/>
      <c r="L20" s="226"/>
      <c r="M20" s="226"/>
      <c r="N20" s="226"/>
      <c r="O20" s="226"/>
      <c r="P20" s="272"/>
      <c r="Q20" s="273"/>
      <c r="R20" s="218"/>
    </row>
    <row r="21" spans="1:18" ht="60" customHeight="1" x14ac:dyDescent="0.2">
      <c r="A21" s="282"/>
      <c r="B21" s="283"/>
      <c r="C21" s="221"/>
      <c r="D21" s="223"/>
      <c r="E21" s="222"/>
      <c r="F21" s="224"/>
      <c r="G21" s="274"/>
      <c r="H21" s="275"/>
      <c r="I21" s="275"/>
      <c r="J21" s="276"/>
      <c r="K21" s="225"/>
      <c r="L21" s="226"/>
      <c r="M21" s="226"/>
      <c r="N21" s="226"/>
      <c r="O21" s="226"/>
      <c r="P21" s="272"/>
      <c r="Q21" s="273"/>
      <c r="R21" s="218"/>
    </row>
    <row r="22" spans="1:18" ht="60" customHeight="1" x14ac:dyDescent="0.2">
      <c r="A22" s="282"/>
      <c r="B22" s="283"/>
      <c r="C22" s="221"/>
      <c r="D22" s="223"/>
      <c r="E22" s="222"/>
      <c r="F22" s="224"/>
      <c r="G22" s="274"/>
      <c r="H22" s="275"/>
      <c r="I22" s="275"/>
      <c r="J22" s="276"/>
      <c r="K22" s="225"/>
      <c r="L22" s="226"/>
      <c r="M22" s="226"/>
      <c r="N22" s="226"/>
      <c r="O22" s="226"/>
      <c r="P22" s="272"/>
      <c r="Q22" s="273"/>
      <c r="R22" s="218"/>
    </row>
    <row r="23" spans="1:18" ht="60" customHeight="1" x14ac:dyDescent="0.2">
      <c r="A23" s="282"/>
      <c r="B23" s="283"/>
      <c r="C23" s="221"/>
      <c r="D23" s="223"/>
      <c r="E23" s="222"/>
      <c r="F23" s="224"/>
      <c r="G23" s="274"/>
      <c r="H23" s="275"/>
      <c r="I23" s="275"/>
      <c r="J23" s="276"/>
      <c r="K23" s="225"/>
      <c r="L23" s="226"/>
      <c r="M23" s="226"/>
      <c r="N23" s="226"/>
      <c r="O23" s="226"/>
      <c r="P23" s="272"/>
      <c r="Q23" s="273"/>
      <c r="R23" s="218"/>
    </row>
    <row r="24" spans="1:18" ht="67.5" customHeight="1" x14ac:dyDescent="0.2">
      <c r="A24" s="282"/>
      <c r="B24" s="283"/>
      <c r="C24" s="221"/>
      <c r="D24" s="223"/>
      <c r="E24" s="222"/>
      <c r="F24" s="224"/>
      <c r="G24" s="274"/>
      <c r="H24" s="275"/>
      <c r="I24" s="275"/>
      <c r="J24" s="276"/>
      <c r="K24" s="225"/>
      <c r="L24" s="226"/>
      <c r="M24" s="226"/>
      <c r="N24" s="226"/>
      <c r="O24" s="226"/>
      <c r="P24" s="272"/>
      <c r="Q24" s="273"/>
      <c r="R24" s="218"/>
    </row>
    <row r="25" spans="1:18" ht="27.75" customHeight="1" x14ac:dyDescent="0.2">
      <c r="A25" s="411" t="s">
        <v>498</v>
      </c>
      <c r="B25" s="412"/>
      <c r="C25" s="412"/>
      <c r="D25" s="412"/>
      <c r="E25" s="412"/>
      <c r="F25" s="412"/>
      <c r="G25" s="412"/>
      <c r="H25" s="412"/>
      <c r="I25" s="412"/>
      <c r="J25" s="412"/>
      <c r="K25" s="412"/>
      <c r="L25" s="412"/>
      <c r="M25" s="412"/>
      <c r="N25" s="412"/>
      <c r="O25" s="412"/>
      <c r="P25" s="285">
        <f>SUM(P18:P24)</f>
        <v>0</v>
      </c>
      <c r="Q25" s="286"/>
      <c r="R25" s="218"/>
    </row>
    <row r="26" spans="1:18" ht="15" x14ac:dyDescent="0.2">
      <c r="A26" s="219"/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</row>
    <row r="27" spans="1:18" x14ac:dyDescent="0.2"/>
    <row r="28" spans="1:18" x14ac:dyDescent="0.2"/>
    <row r="29" spans="1:18" ht="26.25" x14ac:dyDescent="0.4">
      <c r="A29" s="284" t="s">
        <v>779</v>
      </c>
      <c r="B29" s="284"/>
      <c r="C29" s="284" t="s">
        <v>779</v>
      </c>
      <c r="D29" s="284"/>
      <c r="E29" s="284"/>
      <c r="I29" s="284" t="s">
        <v>1116</v>
      </c>
      <c r="J29" s="284"/>
      <c r="K29" s="284"/>
      <c r="L29" s="284"/>
      <c r="M29" s="284"/>
      <c r="N29" s="284"/>
      <c r="O29" s="284"/>
      <c r="P29" s="284"/>
    </row>
    <row r="30" spans="1:18" ht="25.5" x14ac:dyDescent="0.35">
      <c r="C30" s="271"/>
      <c r="J30" s="215"/>
      <c r="K30" s="215"/>
      <c r="L30" s="215"/>
      <c r="M30" s="215"/>
      <c r="N30" s="215"/>
    </row>
    <row r="31" spans="1:18" ht="25.5" customHeight="1" x14ac:dyDescent="0.35">
      <c r="A31" s="277">
        <f>FORMULARIO!B8</f>
        <v>0</v>
      </c>
      <c r="B31" s="277"/>
      <c r="C31" s="277"/>
      <c r="D31" s="277"/>
      <c r="E31" s="277"/>
      <c r="I31" s="278">
        <f>FORMULARIO!B10</f>
        <v>0</v>
      </c>
      <c r="J31" s="279"/>
      <c r="K31" s="279"/>
      <c r="L31" s="279"/>
      <c r="M31" s="279"/>
      <c r="N31" s="279"/>
      <c r="O31" s="279"/>
      <c r="P31" s="280"/>
    </row>
    <row r="32" spans="1:18" ht="25.5" customHeight="1" x14ac:dyDescent="0.35">
      <c r="A32" s="277">
        <f>FORMULARIO!B9</f>
        <v>0</v>
      </c>
      <c r="B32" s="277"/>
      <c r="C32" s="277"/>
      <c r="D32" s="277"/>
      <c r="E32" s="277"/>
      <c r="I32" s="278">
        <f>FORMULARIO!B11</f>
        <v>0</v>
      </c>
      <c r="J32" s="279"/>
      <c r="K32" s="279"/>
      <c r="L32" s="279"/>
      <c r="M32" s="279"/>
      <c r="N32" s="279"/>
      <c r="O32" s="279"/>
      <c r="P32" s="280"/>
    </row>
    <row r="33" spans="1:15" ht="25.5" x14ac:dyDescent="0.35">
      <c r="J33" s="216"/>
    </row>
    <row r="34" spans="1:15" ht="23.25" hidden="1" x14ac:dyDescent="0.35">
      <c r="A34" s="277"/>
      <c r="B34" s="277"/>
      <c r="C34" s="277"/>
      <c r="D34" s="277"/>
      <c r="E34" s="277"/>
      <c r="I34" s="281"/>
      <c r="J34" s="281"/>
      <c r="K34" s="281"/>
      <c r="L34" s="281"/>
      <c r="M34" s="281"/>
      <c r="N34" s="281"/>
      <c r="O34" s="281"/>
    </row>
    <row r="35" spans="1:15" ht="20.25" hidden="1" x14ac:dyDescent="0.3">
      <c r="B35" s="281"/>
      <c r="C35" s="281"/>
      <c r="D35" s="281"/>
      <c r="I35" s="281"/>
      <c r="J35" s="281"/>
      <c r="K35" s="281"/>
      <c r="L35" s="281"/>
      <c r="M35" s="281"/>
      <c r="N35" s="281"/>
      <c r="O35" s="281"/>
    </row>
    <row r="36" spans="1:15" ht="23.25" hidden="1" x14ac:dyDescent="0.35">
      <c r="C36" s="217"/>
    </row>
    <row r="39" spans="1:15" x14ac:dyDescent="0.2"/>
    <row r="40" spans="1:15" x14ac:dyDescent="0.2"/>
    <row r="41" spans="1:15" ht="12.75" customHeight="1" x14ac:dyDescent="0.2"/>
  </sheetData>
  <mergeCells count="71">
    <mergeCell ref="B35:D35"/>
    <mergeCell ref="I35:O35"/>
    <mergeCell ref="A31:E31"/>
    <mergeCell ref="I31:P31"/>
    <mergeCell ref="A32:E32"/>
    <mergeCell ref="I32:P32"/>
    <mergeCell ref="A34:E34"/>
    <mergeCell ref="I34:O34"/>
    <mergeCell ref="A24:B24"/>
    <mergeCell ref="G24:J24"/>
    <mergeCell ref="P24:Q24"/>
    <mergeCell ref="A25:O25"/>
    <mergeCell ref="P25:Q25"/>
    <mergeCell ref="A29:E29"/>
    <mergeCell ref="I29:P29"/>
    <mergeCell ref="A22:B22"/>
    <mergeCell ref="G22:J22"/>
    <mergeCell ref="P22:Q22"/>
    <mergeCell ref="A23:B23"/>
    <mergeCell ref="G23:J23"/>
    <mergeCell ref="P23:Q23"/>
    <mergeCell ref="A20:B20"/>
    <mergeCell ref="G20:J20"/>
    <mergeCell ref="P20:Q20"/>
    <mergeCell ref="A21:B21"/>
    <mergeCell ref="G21:J21"/>
    <mergeCell ref="P21:Q21"/>
    <mergeCell ref="A18:B18"/>
    <mergeCell ref="G18:J18"/>
    <mergeCell ref="P18:Q18"/>
    <mergeCell ref="A19:B19"/>
    <mergeCell ref="G19:J19"/>
    <mergeCell ref="P19:Q19"/>
    <mergeCell ref="L15:L17"/>
    <mergeCell ref="M15:M17"/>
    <mergeCell ref="N15:N17"/>
    <mergeCell ref="O15:O17"/>
    <mergeCell ref="P15:Q17"/>
    <mergeCell ref="E16:E17"/>
    <mergeCell ref="F16:F17"/>
    <mergeCell ref="G16:J17"/>
    <mergeCell ref="L11:N13"/>
    <mergeCell ref="O11:Q13"/>
    <mergeCell ref="A14:B17"/>
    <mergeCell ref="C14:C17"/>
    <mergeCell ref="D14:D17"/>
    <mergeCell ref="E14:F15"/>
    <mergeCell ref="G14:J15"/>
    <mergeCell ref="K14:K17"/>
    <mergeCell ref="L14:O14"/>
    <mergeCell ref="P14:Q14"/>
    <mergeCell ref="K9:K10"/>
    <mergeCell ref="L9:N10"/>
    <mergeCell ref="O9:P10"/>
    <mergeCell ref="Q9:Q10"/>
    <mergeCell ref="A11:B13"/>
    <mergeCell ref="C11:C13"/>
    <mergeCell ref="D11:F13"/>
    <mergeCell ref="G11:G13"/>
    <mergeCell ref="H11:J13"/>
    <mergeCell ref="K11:K13"/>
    <mergeCell ref="A1:Q4"/>
    <mergeCell ref="A5:Q5"/>
    <mergeCell ref="A6:Q6"/>
    <mergeCell ref="A7:Q7"/>
    <mergeCell ref="A8:Q8"/>
    <mergeCell ref="A9:B10"/>
    <mergeCell ref="C9:C10"/>
    <mergeCell ref="D9:F10"/>
    <mergeCell ref="G9:G10"/>
    <mergeCell ref="H9:J10"/>
  </mergeCells>
  <pageMargins left="0.41" right="0.34" top="0.62992125984251968" bottom="0.55118110236220474" header="0.31496062992125984" footer="0.31496062992125984"/>
  <pageSetup scale="38" orientation="landscape" r:id="rId1"/>
  <headerFooter alignWithMargins="0">
    <oddFooter>&amp;LR01/1120&amp;RR-DGP-DPR-21
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D452918-60FE-4175-853F-6C8700E2E938}">
          <x14:formula1>
            <xm:f>'CATÁL EJES ESTRATÉGI'!$A$3:$A$6</xm:f>
          </x14:formula1>
          <xm:sqref>C11:C13</xm:sqref>
        </x14:dataValidation>
        <x14:dataValidation type="list" allowBlank="1" showInputMessage="1" showErrorMessage="1" xr:uid="{4C730F81-10E2-41E1-B37F-9120C68D8BD3}">
          <x14:formula1>
            <xm:f>'CATÁL FUNCIÓN INTERNA'!$A$2:$A$8</xm:f>
          </x14:formula1>
          <xm:sqref>H11:J13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D403E-8DA2-49DC-A063-461A50123DD6}">
  <sheetPr codeName="Hoja12">
    <tabColor theme="6" tint="0.39997558519241921"/>
    <pageSetUpPr fitToPage="1"/>
  </sheetPr>
  <dimension ref="A1:V41"/>
  <sheetViews>
    <sheetView showZeros="0" zoomScale="55" zoomScaleNormal="55" zoomScalePageLayoutView="55" workbookViewId="0">
      <selection activeCell="G23" sqref="G23:J23"/>
    </sheetView>
  </sheetViews>
  <sheetFormatPr baseColWidth="10" defaultColWidth="0" defaultRowHeight="12.75" customHeight="1" zeroHeight="1" x14ac:dyDescent="0.2"/>
  <cols>
    <col min="1" max="1" width="18.140625" style="214" customWidth="1"/>
    <col min="2" max="2" width="10.7109375" style="214" customWidth="1"/>
    <col min="3" max="3" width="48.42578125" style="214" customWidth="1"/>
    <col min="4" max="4" width="13" style="214" customWidth="1"/>
    <col min="5" max="5" width="16.42578125" style="214" customWidth="1"/>
    <col min="6" max="6" width="33.28515625" style="214" customWidth="1"/>
    <col min="7" max="7" width="39" style="214" customWidth="1"/>
    <col min="8" max="8" width="14.7109375" style="214" customWidth="1"/>
    <col min="9" max="9" width="13" style="214" customWidth="1"/>
    <col min="10" max="10" width="19.5703125" style="214" customWidth="1"/>
    <col min="11" max="11" width="19" style="214" customWidth="1"/>
    <col min="12" max="15" width="10" style="214" customWidth="1"/>
    <col min="16" max="16" width="24.5703125" style="214" bestFit="1" customWidth="1"/>
    <col min="17" max="17" width="30" style="214" customWidth="1"/>
    <col min="18" max="18" width="11.42578125" style="214" customWidth="1"/>
    <col min="19" max="22" width="0" style="214" hidden="1" customWidth="1"/>
    <col min="23" max="16384" width="11.42578125" style="214" hidden="1"/>
  </cols>
  <sheetData>
    <row r="1" spans="1:18" ht="13.5" customHeight="1" x14ac:dyDescent="0.2">
      <c r="A1" s="288" t="s">
        <v>7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90"/>
      <c r="R1" s="218"/>
    </row>
    <row r="2" spans="1:18" ht="12.75" customHeight="1" x14ac:dyDescent="0.2">
      <c r="A2" s="291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3"/>
      <c r="R2" s="218"/>
    </row>
    <row r="3" spans="1:18" ht="23.25" customHeight="1" x14ac:dyDescent="0.2">
      <c r="A3" s="291"/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3"/>
      <c r="R3" s="218"/>
    </row>
    <row r="4" spans="1:18" ht="22.5" customHeight="1" x14ac:dyDescent="0.2">
      <c r="A4" s="294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6"/>
      <c r="R4" s="218"/>
    </row>
    <row r="5" spans="1:18" ht="19.5" customHeight="1" x14ac:dyDescent="0.25">
      <c r="A5" s="297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</row>
    <row r="6" spans="1:18" ht="19.5" customHeight="1" x14ac:dyDescent="0.25">
      <c r="A6" s="298" t="s">
        <v>1152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</row>
    <row r="7" spans="1:18" ht="19.5" customHeight="1" x14ac:dyDescent="0.25">
      <c r="A7" s="298" t="s">
        <v>1151</v>
      </c>
      <c r="B7" s="298"/>
      <c r="C7" s="298"/>
      <c r="D7" s="298"/>
      <c r="E7" s="298"/>
      <c r="F7" s="298"/>
      <c r="G7" s="298"/>
      <c r="H7" s="298"/>
      <c r="I7" s="298"/>
      <c r="J7" s="298"/>
      <c r="K7" s="298"/>
      <c r="L7" s="298"/>
      <c r="M7" s="298"/>
      <c r="N7" s="298"/>
      <c r="O7" s="298"/>
      <c r="P7" s="298"/>
      <c r="Q7" s="298"/>
    </row>
    <row r="8" spans="1:18" ht="18" x14ac:dyDescent="0.25">
      <c r="A8" s="287"/>
      <c r="B8" s="287"/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</row>
    <row r="9" spans="1:18" ht="16.5" customHeight="1" x14ac:dyDescent="0.2">
      <c r="A9" s="396" t="s">
        <v>499</v>
      </c>
      <c r="B9" s="396"/>
      <c r="C9" s="397">
        <f>FORMULARIO!B6</f>
        <v>0</v>
      </c>
      <c r="D9" s="398"/>
      <c r="E9" s="398"/>
      <c r="F9" s="398"/>
      <c r="G9" s="396" t="s">
        <v>1137</v>
      </c>
      <c r="H9" s="399">
        <f>FORMULARIO!B7</f>
        <v>0</v>
      </c>
      <c r="I9" s="399"/>
      <c r="J9" s="399"/>
      <c r="K9" s="400" t="s">
        <v>12</v>
      </c>
      <c r="L9" s="401" t="s">
        <v>15</v>
      </c>
      <c r="M9" s="401"/>
      <c r="N9" s="401"/>
      <c r="O9" s="400" t="s">
        <v>14</v>
      </c>
      <c r="P9" s="400"/>
      <c r="Q9" s="401" t="s">
        <v>231</v>
      </c>
      <c r="R9" s="218"/>
    </row>
    <row r="10" spans="1:18" ht="43.5" customHeight="1" x14ac:dyDescent="0.2">
      <c r="A10" s="396"/>
      <c r="B10" s="396"/>
      <c r="C10" s="397"/>
      <c r="D10" s="398"/>
      <c r="E10" s="398"/>
      <c r="F10" s="398"/>
      <c r="G10" s="396"/>
      <c r="H10" s="399"/>
      <c r="I10" s="399"/>
      <c r="J10" s="399"/>
      <c r="K10" s="400"/>
      <c r="L10" s="401"/>
      <c r="M10" s="401"/>
      <c r="N10" s="401"/>
      <c r="O10" s="400"/>
      <c r="P10" s="400"/>
      <c r="Q10" s="401"/>
      <c r="R10" s="218"/>
    </row>
    <row r="11" spans="1:18" ht="12.75" customHeight="1" x14ac:dyDescent="0.2">
      <c r="A11" s="396" t="s">
        <v>1133</v>
      </c>
      <c r="B11" s="396"/>
      <c r="C11" s="399"/>
      <c r="D11" s="401"/>
      <c r="E11" s="401"/>
      <c r="F11" s="401"/>
      <c r="G11" s="396" t="s">
        <v>501</v>
      </c>
      <c r="H11" s="399"/>
      <c r="I11" s="399"/>
      <c r="J11" s="399"/>
      <c r="K11" s="396" t="s">
        <v>13</v>
      </c>
      <c r="L11" s="401" t="s">
        <v>16</v>
      </c>
      <c r="M11" s="401"/>
      <c r="N11" s="401"/>
      <c r="O11" s="402" t="s">
        <v>1144</v>
      </c>
      <c r="P11" s="402"/>
      <c r="Q11" s="402"/>
      <c r="R11" s="218"/>
    </row>
    <row r="12" spans="1:18" ht="12.75" customHeight="1" x14ac:dyDescent="0.2">
      <c r="A12" s="396"/>
      <c r="B12" s="396"/>
      <c r="C12" s="403"/>
      <c r="D12" s="401"/>
      <c r="E12" s="401"/>
      <c r="F12" s="401"/>
      <c r="G12" s="396"/>
      <c r="H12" s="399"/>
      <c r="I12" s="399"/>
      <c r="J12" s="399"/>
      <c r="K12" s="396"/>
      <c r="L12" s="401"/>
      <c r="M12" s="401"/>
      <c r="N12" s="401"/>
      <c r="O12" s="402"/>
      <c r="P12" s="402"/>
      <c r="Q12" s="402"/>
      <c r="R12" s="218"/>
    </row>
    <row r="13" spans="1:18" ht="82.5" customHeight="1" x14ac:dyDescent="0.2">
      <c r="A13" s="396"/>
      <c r="B13" s="396"/>
      <c r="C13" s="403"/>
      <c r="D13" s="401"/>
      <c r="E13" s="401"/>
      <c r="F13" s="401"/>
      <c r="G13" s="396"/>
      <c r="H13" s="399"/>
      <c r="I13" s="399"/>
      <c r="J13" s="399"/>
      <c r="K13" s="396"/>
      <c r="L13" s="401"/>
      <c r="M13" s="401"/>
      <c r="N13" s="401"/>
      <c r="O13" s="402"/>
      <c r="P13" s="402"/>
      <c r="Q13" s="402"/>
      <c r="R13" s="218"/>
    </row>
    <row r="14" spans="1:18" ht="68.25" customHeight="1" x14ac:dyDescent="0.2">
      <c r="A14" s="404" t="s">
        <v>1136</v>
      </c>
      <c r="B14" s="404"/>
      <c r="C14" s="405" t="s">
        <v>1146</v>
      </c>
      <c r="D14" s="406" t="s">
        <v>502</v>
      </c>
      <c r="E14" s="406" t="s">
        <v>1145</v>
      </c>
      <c r="F14" s="406"/>
      <c r="G14" s="406" t="s">
        <v>1148</v>
      </c>
      <c r="H14" s="406"/>
      <c r="I14" s="406"/>
      <c r="J14" s="406"/>
      <c r="K14" s="404" t="s">
        <v>504</v>
      </c>
      <c r="L14" s="407" t="s">
        <v>503</v>
      </c>
      <c r="M14" s="407"/>
      <c r="N14" s="407"/>
      <c r="O14" s="407"/>
      <c r="P14" s="406" t="s">
        <v>0</v>
      </c>
      <c r="Q14" s="406"/>
      <c r="R14" s="218"/>
    </row>
    <row r="15" spans="1:18" ht="18.75" customHeight="1" x14ac:dyDescent="0.2">
      <c r="A15" s="404"/>
      <c r="B15" s="404"/>
      <c r="C15" s="405"/>
      <c r="D15" s="406"/>
      <c r="E15" s="406"/>
      <c r="F15" s="406"/>
      <c r="G15" s="406"/>
      <c r="H15" s="406"/>
      <c r="I15" s="406"/>
      <c r="J15" s="406"/>
      <c r="K15" s="404"/>
      <c r="L15" s="408" t="s">
        <v>1</v>
      </c>
      <c r="M15" s="408" t="s">
        <v>2</v>
      </c>
      <c r="N15" s="408" t="s">
        <v>3</v>
      </c>
      <c r="O15" s="408" t="s">
        <v>4</v>
      </c>
      <c r="P15" s="406" t="s">
        <v>1149</v>
      </c>
      <c r="Q15" s="406"/>
      <c r="R15" s="218"/>
    </row>
    <row r="16" spans="1:18" ht="12.75" customHeight="1" x14ac:dyDescent="0.2">
      <c r="A16" s="404"/>
      <c r="B16" s="404"/>
      <c r="C16" s="405"/>
      <c r="D16" s="406"/>
      <c r="E16" s="409" t="s">
        <v>505</v>
      </c>
      <c r="F16" s="410" t="s">
        <v>6</v>
      </c>
      <c r="G16" s="409" t="s">
        <v>1150</v>
      </c>
      <c r="H16" s="409"/>
      <c r="I16" s="409"/>
      <c r="J16" s="409"/>
      <c r="K16" s="404"/>
      <c r="L16" s="408"/>
      <c r="M16" s="408"/>
      <c r="N16" s="408"/>
      <c r="O16" s="408"/>
      <c r="P16" s="406"/>
      <c r="Q16" s="406"/>
      <c r="R16" s="218"/>
    </row>
    <row r="17" spans="1:18" ht="39.75" customHeight="1" x14ac:dyDescent="0.2">
      <c r="A17" s="404"/>
      <c r="B17" s="404"/>
      <c r="C17" s="405"/>
      <c r="D17" s="406"/>
      <c r="E17" s="409"/>
      <c r="F17" s="410"/>
      <c r="G17" s="409"/>
      <c r="H17" s="409"/>
      <c r="I17" s="409"/>
      <c r="J17" s="409"/>
      <c r="K17" s="404"/>
      <c r="L17" s="408"/>
      <c r="M17" s="408"/>
      <c r="N17" s="408"/>
      <c r="O17" s="408"/>
      <c r="P17" s="406"/>
      <c r="Q17" s="406"/>
      <c r="R17" s="218"/>
    </row>
    <row r="18" spans="1:18" ht="121.5" customHeight="1" x14ac:dyDescent="0.2">
      <c r="A18" s="383"/>
      <c r="B18" s="384"/>
      <c r="C18" s="385"/>
      <c r="D18" s="386"/>
      <c r="E18" s="387"/>
      <c r="F18" s="388"/>
      <c r="G18" s="389"/>
      <c r="H18" s="390"/>
      <c r="I18" s="390"/>
      <c r="J18" s="391"/>
      <c r="K18" s="392"/>
      <c r="L18" s="393"/>
      <c r="M18" s="393"/>
      <c r="N18" s="393"/>
      <c r="O18" s="393"/>
      <c r="P18" s="394"/>
      <c r="Q18" s="395"/>
      <c r="R18" s="218"/>
    </row>
    <row r="19" spans="1:18" ht="76.5" customHeight="1" x14ac:dyDescent="0.2">
      <c r="A19" s="282"/>
      <c r="B19" s="283"/>
      <c r="C19" s="221"/>
      <c r="D19" s="223"/>
      <c r="E19" s="222"/>
      <c r="F19" s="224"/>
      <c r="G19" s="274"/>
      <c r="H19" s="275"/>
      <c r="I19" s="275"/>
      <c r="J19" s="276"/>
      <c r="K19" s="225"/>
      <c r="L19" s="226"/>
      <c r="M19" s="226"/>
      <c r="N19" s="226"/>
      <c r="O19" s="226"/>
      <c r="P19" s="272"/>
      <c r="Q19" s="273"/>
      <c r="R19" s="218"/>
    </row>
    <row r="20" spans="1:18" ht="81.75" customHeight="1" x14ac:dyDescent="0.2">
      <c r="A20" s="282"/>
      <c r="B20" s="283"/>
      <c r="C20" s="221"/>
      <c r="D20" s="223"/>
      <c r="E20" s="222"/>
      <c r="F20" s="224"/>
      <c r="G20" s="274"/>
      <c r="H20" s="275"/>
      <c r="I20" s="275"/>
      <c r="J20" s="276"/>
      <c r="K20" s="225"/>
      <c r="L20" s="226"/>
      <c r="M20" s="226"/>
      <c r="N20" s="226"/>
      <c r="O20" s="226"/>
      <c r="P20" s="272"/>
      <c r="Q20" s="273"/>
      <c r="R20" s="218"/>
    </row>
    <row r="21" spans="1:18" ht="60" customHeight="1" x14ac:dyDescent="0.2">
      <c r="A21" s="282"/>
      <c r="B21" s="283"/>
      <c r="C21" s="221"/>
      <c r="D21" s="223"/>
      <c r="E21" s="222"/>
      <c r="F21" s="224"/>
      <c r="G21" s="274"/>
      <c r="H21" s="275"/>
      <c r="I21" s="275"/>
      <c r="J21" s="276"/>
      <c r="K21" s="225"/>
      <c r="L21" s="226"/>
      <c r="M21" s="226"/>
      <c r="N21" s="226"/>
      <c r="O21" s="226"/>
      <c r="P21" s="272"/>
      <c r="Q21" s="273"/>
      <c r="R21" s="218"/>
    </row>
    <row r="22" spans="1:18" ht="60" customHeight="1" x14ac:dyDescent="0.2">
      <c r="A22" s="282"/>
      <c r="B22" s="283"/>
      <c r="C22" s="221"/>
      <c r="D22" s="223"/>
      <c r="E22" s="222"/>
      <c r="F22" s="224"/>
      <c r="G22" s="274"/>
      <c r="H22" s="275"/>
      <c r="I22" s="275"/>
      <c r="J22" s="276"/>
      <c r="K22" s="225"/>
      <c r="L22" s="226"/>
      <c r="M22" s="226"/>
      <c r="N22" s="226"/>
      <c r="O22" s="226"/>
      <c r="P22" s="272"/>
      <c r="Q22" s="273"/>
      <c r="R22" s="218"/>
    </row>
    <row r="23" spans="1:18" ht="60" customHeight="1" x14ac:dyDescent="0.2">
      <c r="A23" s="282"/>
      <c r="B23" s="283"/>
      <c r="C23" s="221"/>
      <c r="D23" s="223"/>
      <c r="E23" s="222"/>
      <c r="F23" s="224"/>
      <c r="G23" s="274"/>
      <c r="H23" s="275"/>
      <c r="I23" s="275"/>
      <c r="J23" s="276"/>
      <c r="K23" s="225"/>
      <c r="L23" s="226"/>
      <c r="M23" s="226"/>
      <c r="N23" s="226"/>
      <c r="O23" s="226"/>
      <c r="P23" s="272"/>
      <c r="Q23" s="273"/>
      <c r="R23" s="218"/>
    </row>
    <row r="24" spans="1:18" ht="67.5" customHeight="1" x14ac:dyDescent="0.2">
      <c r="A24" s="282"/>
      <c r="B24" s="283"/>
      <c r="C24" s="221"/>
      <c r="D24" s="223"/>
      <c r="E24" s="222"/>
      <c r="F24" s="224"/>
      <c r="G24" s="274"/>
      <c r="H24" s="275"/>
      <c r="I24" s="275"/>
      <c r="J24" s="276"/>
      <c r="K24" s="225"/>
      <c r="L24" s="226"/>
      <c r="M24" s="226"/>
      <c r="N24" s="226"/>
      <c r="O24" s="226"/>
      <c r="P24" s="272"/>
      <c r="Q24" s="273"/>
      <c r="R24" s="218"/>
    </row>
    <row r="25" spans="1:18" ht="27.75" customHeight="1" x14ac:dyDescent="0.2">
      <c r="A25" s="411" t="s">
        <v>498</v>
      </c>
      <c r="B25" s="412"/>
      <c r="C25" s="412"/>
      <c r="D25" s="412"/>
      <c r="E25" s="412"/>
      <c r="F25" s="412"/>
      <c r="G25" s="412"/>
      <c r="H25" s="412"/>
      <c r="I25" s="412"/>
      <c r="J25" s="412"/>
      <c r="K25" s="412"/>
      <c r="L25" s="412"/>
      <c r="M25" s="412"/>
      <c r="N25" s="412"/>
      <c r="O25" s="412"/>
      <c r="P25" s="285">
        <f>SUM(P18:P24)</f>
        <v>0</v>
      </c>
      <c r="Q25" s="286"/>
      <c r="R25" s="218"/>
    </row>
    <row r="26" spans="1:18" ht="15" x14ac:dyDescent="0.2">
      <c r="A26" s="219"/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</row>
    <row r="27" spans="1:18" x14ac:dyDescent="0.2"/>
    <row r="28" spans="1:18" x14ac:dyDescent="0.2"/>
    <row r="29" spans="1:18" ht="26.25" x14ac:dyDescent="0.4">
      <c r="A29" s="284" t="s">
        <v>779</v>
      </c>
      <c r="B29" s="284"/>
      <c r="C29" s="284" t="s">
        <v>779</v>
      </c>
      <c r="D29" s="284"/>
      <c r="E29" s="284"/>
      <c r="I29" s="284" t="s">
        <v>1116</v>
      </c>
      <c r="J29" s="284"/>
      <c r="K29" s="284"/>
      <c r="L29" s="284"/>
      <c r="M29" s="284"/>
      <c r="N29" s="284"/>
      <c r="O29" s="284"/>
      <c r="P29" s="284"/>
    </row>
    <row r="30" spans="1:18" ht="25.5" x14ac:dyDescent="0.35">
      <c r="C30" s="271"/>
      <c r="J30" s="215"/>
      <c r="K30" s="215"/>
      <c r="L30" s="215"/>
      <c r="M30" s="215"/>
      <c r="N30" s="215"/>
    </row>
    <row r="31" spans="1:18" ht="25.5" customHeight="1" x14ac:dyDescent="0.35">
      <c r="A31" s="277">
        <f>FORMULARIO!B8</f>
        <v>0</v>
      </c>
      <c r="B31" s="277"/>
      <c r="C31" s="277"/>
      <c r="D31" s="277"/>
      <c r="E31" s="277"/>
      <c r="I31" s="278">
        <f>FORMULARIO!B10</f>
        <v>0</v>
      </c>
      <c r="J31" s="279"/>
      <c r="K31" s="279"/>
      <c r="L31" s="279"/>
      <c r="M31" s="279"/>
      <c r="N31" s="279"/>
      <c r="O31" s="279"/>
      <c r="P31" s="280"/>
    </row>
    <row r="32" spans="1:18" ht="25.5" customHeight="1" x14ac:dyDescent="0.35">
      <c r="A32" s="277">
        <f>FORMULARIO!B9</f>
        <v>0</v>
      </c>
      <c r="B32" s="277"/>
      <c r="C32" s="277"/>
      <c r="D32" s="277"/>
      <c r="E32" s="277"/>
      <c r="I32" s="278">
        <f>FORMULARIO!B11</f>
        <v>0</v>
      </c>
      <c r="J32" s="279"/>
      <c r="K32" s="279"/>
      <c r="L32" s="279"/>
      <c r="M32" s="279"/>
      <c r="N32" s="279"/>
      <c r="O32" s="279"/>
      <c r="P32" s="280"/>
    </row>
    <row r="33" spans="1:15" ht="25.5" x14ac:dyDescent="0.35">
      <c r="J33" s="216"/>
    </row>
    <row r="34" spans="1:15" ht="23.25" hidden="1" x14ac:dyDescent="0.35">
      <c r="A34" s="277"/>
      <c r="B34" s="277"/>
      <c r="C34" s="277"/>
      <c r="D34" s="277"/>
      <c r="E34" s="277"/>
      <c r="I34" s="281"/>
      <c r="J34" s="281"/>
      <c r="K34" s="281"/>
      <c r="L34" s="281"/>
      <c r="M34" s="281"/>
      <c r="N34" s="281"/>
      <c r="O34" s="281"/>
    </row>
    <row r="35" spans="1:15" ht="20.25" hidden="1" x14ac:dyDescent="0.3">
      <c r="B35" s="281"/>
      <c r="C35" s="281"/>
      <c r="D35" s="281"/>
      <c r="I35" s="281"/>
      <c r="J35" s="281"/>
      <c r="K35" s="281"/>
      <c r="L35" s="281"/>
      <c r="M35" s="281"/>
      <c r="N35" s="281"/>
      <c r="O35" s="281"/>
    </row>
    <row r="36" spans="1:15" ht="23.25" hidden="1" x14ac:dyDescent="0.35">
      <c r="C36" s="217"/>
    </row>
    <row r="39" spans="1:15" x14ac:dyDescent="0.2"/>
    <row r="40" spans="1:15" x14ac:dyDescent="0.2"/>
    <row r="41" spans="1:15" ht="12.75" customHeight="1" x14ac:dyDescent="0.2"/>
  </sheetData>
  <mergeCells count="71">
    <mergeCell ref="B35:D35"/>
    <mergeCell ref="I35:O35"/>
    <mergeCell ref="A31:E31"/>
    <mergeCell ref="I31:P31"/>
    <mergeCell ref="A32:E32"/>
    <mergeCell ref="I32:P32"/>
    <mergeCell ref="A34:E34"/>
    <mergeCell ref="I34:O34"/>
    <mergeCell ref="A24:B24"/>
    <mergeCell ref="G24:J24"/>
    <mergeCell ref="P24:Q24"/>
    <mergeCell ref="A25:O25"/>
    <mergeCell ref="P25:Q25"/>
    <mergeCell ref="A29:E29"/>
    <mergeCell ref="I29:P29"/>
    <mergeCell ref="A22:B22"/>
    <mergeCell ref="G22:J22"/>
    <mergeCell ref="P22:Q22"/>
    <mergeCell ref="A23:B23"/>
    <mergeCell ref="G23:J23"/>
    <mergeCell ref="P23:Q23"/>
    <mergeCell ref="A20:B20"/>
    <mergeCell ref="G20:J20"/>
    <mergeCell ref="P20:Q20"/>
    <mergeCell ref="A21:B21"/>
    <mergeCell ref="G21:J21"/>
    <mergeCell ref="P21:Q21"/>
    <mergeCell ref="A18:B18"/>
    <mergeCell ref="G18:J18"/>
    <mergeCell ref="P18:Q18"/>
    <mergeCell ref="A19:B19"/>
    <mergeCell ref="G19:J19"/>
    <mergeCell ref="P19:Q19"/>
    <mergeCell ref="L15:L17"/>
    <mergeCell ref="M15:M17"/>
    <mergeCell ref="N15:N17"/>
    <mergeCell ref="O15:O17"/>
    <mergeCell ref="P15:Q17"/>
    <mergeCell ref="E16:E17"/>
    <mergeCell ref="F16:F17"/>
    <mergeCell ref="G16:J17"/>
    <mergeCell ref="L11:N13"/>
    <mergeCell ref="O11:Q13"/>
    <mergeCell ref="A14:B17"/>
    <mergeCell ref="C14:C17"/>
    <mergeCell ref="D14:D17"/>
    <mergeCell ref="E14:F15"/>
    <mergeCell ref="G14:J15"/>
    <mergeCell ref="K14:K17"/>
    <mergeCell ref="L14:O14"/>
    <mergeCell ref="P14:Q14"/>
    <mergeCell ref="K9:K10"/>
    <mergeCell ref="L9:N10"/>
    <mergeCell ref="O9:P10"/>
    <mergeCell ref="Q9:Q10"/>
    <mergeCell ref="A11:B13"/>
    <mergeCell ref="C11:C13"/>
    <mergeCell ref="D11:F13"/>
    <mergeCell ref="G11:G13"/>
    <mergeCell ref="H11:J13"/>
    <mergeCell ref="K11:K13"/>
    <mergeCell ref="A1:Q4"/>
    <mergeCell ref="A5:Q5"/>
    <mergeCell ref="A6:Q6"/>
    <mergeCell ref="A7:Q7"/>
    <mergeCell ref="A8:Q8"/>
    <mergeCell ref="A9:B10"/>
    <mergeCell ref="C9:C10"/>
    <mergeCell ref="D9:F10"/>
    <mergeCell ref="G9:G10"/>
    <mergeCell ref="H9:J10"/>
  </mergeCells>
  <pageMargins left="0.41" right="0.34" top="0.62992125984251968" bottom="0.55118110236220474" header="0.31496062992125984" footer="0.31496062992125984"/>
  <pageSetup scale="38" orientation="landscape" r:id="rId1"/>
  <headerFooter alignWithMargins="0">
    <oddFooter>&amp;LR01/1120&amp;RR-DGP-DPR-21
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5088498-ED75-4C58-A2B4-18F2B57C1C5B}">
          <x14:formula1>
            <xm:f>'CATÁL FUNCIÓN INTERNA'!$A$2:$A$8</xm:f>
          </x14:formula1>
          <xm:sqref>H11:J13</xm:sqref>
        </x14:dataValidation>
        <x14:dataValidation type="list" allowBlank="1" showInputMessage="1" showErrorMessage="1" xr:uid="{0C1C6824-A28C-4FE9-AD8C-8646F94F194F}">
          <x14:formula1>
            <xm:f>'CATÁL EJES ESTRATÉGI'!$A$3:$A$6</xm:f>
          </x14:formula1>
          <xm:sqref>C11:C13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81DBA-0526-44C0-9CBB-AC7CA991FFBF}">
  <sheetPr codeName="Hoja13">
    <tabColor theme="6" tint="0.39997558519241921"/>
    <pageSetUpPr fitToPage="1"/>
  </sheetPr>
  <dimension ref="A1:V41"/>
  <sheetViews>
    <sheetView showZeros="0" zoomScale="55" zoomScaleNormal="55" zoomScalePageLayoutView="55" workbookViewId="0">
      <selection activeCell="G20" sqref="G20:J20"/>
    </sheetView>
  </sheetViews>
  <sheetFormatPr baseColWidth="10" defaultColWidth="0" defaultRowHeight="12.75" customHeight="1" zeroHeight="1" x14ac:dyDescent="0.2"/>
  <cols>
    <col min="1" max="1" width="18.140625" style="214" customWidth="1"/>
    <col min="2" max="2" width="10.7109375" style="214" customWidth="1"/>
    <col min="3" max="3" width="48.42578125" style="214" customWidth="1"/>
    <col min="4" max="4" width="13" style="214" customWidth="1"/>
    <col min="5" max="5" width="16.42578125" style="214" customWidth="1"/>
    <col min="6" max="6" width="33.28515625" style="214" customWidth="1"/>
    <col min="7" max="7" width="39" style="214" customWidth="1"/>
    <col min="8" max="8" width="14.7109375" style="214" customWidth="1"/>
    <col min="9" max="9" width="13" style="214" customWidth="1"/>
    <col min="10" max="10" width="19.5703125" style="214" customWidth="1"/>
    <col min="11" max="11" width="19" style="214" customWidth="1"/>
    <col min="12" max="15" width="10" style="214" customWidth="1"/>
    <col min="16" max="16" width="24.5703125" style="214" bestFit="1" customWidth="1"/>
    <col min="17" max="17" width="30" style="214" customWidth="1"/>
    <col min="18" max="18" width="11.42578125" style="214" customWidth="1"/>
    <col min="19" max="22" width="0" style="214" hidden="1" customWidth="1"/>
    <col min="23" max="16384" width="11.42578125" style="214" hidden="1"/>
  </cols>
  <sheetData>
    <row r="1" spans="1:18" ht="13.5" customHeight="1" x14ac:dyDescent="0.2">
      <c r="A1" s="288" t="s">
        <v>7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90"/>
      <c r="R1" s="218"/>
    </row>
    <row r="2" spans="1:18" ht="12.75" customHeight="1" x14ac:dyDescent="0.2">
      <c r="A2" s="291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3"/>
      <c r="R2" s="218"/>
    </row>
    <row r="3" spans="1:18" ht="23.25" customHeight="1" x14ac:dyDescent="0.2">
      <c r="A3" s="291"/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3"/>
      <c r="R3" s="218"/>
    </row>
    <row r="4" spans="1:18" ht="22.5" customHeight="1" x14ac:dyDescent="0.2">
      <c r="A4" s="294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6"/>
      <c r="R4" s="218"/>
    </row>
    <row r="5" spans="1:18" ht="19.5" customHeight="1" x14ac:dyDescent="0.25">
      <c r="A5" s="297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</row>
    <row r="6" spans="1:18" ht="19.5" customHeight="1" x14ac:dyDescent="0.25">
      <c r="A6" s="298" t="s">
        <v>1152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</row>
    <row r="7" spans="1:18" ht="19.5" customHeight="1" x14ac:dyDescent="0.25">
      <c r="A7" s="298" t="s">
        <v>1151</v>
      </c>
      <c r="B7" s="298"/>
      <c r="C7" s="298"/>
      <c r="D7" s="298"/>
      <c r="E7" s="298"/>
      <c r="F7" s="298"/>
      <c r="G7" s="298"/>
      <c r="H7" s="298"/>
      <c r="I7" s="298"/>
      <c r="J7" s="298"/>
      <c r="K7" s="298"/>
      <c r="L7" s="298"/>
      <c r="M7" s="298"/>
      <c r="N7" s="298"/>
      <c r="O7" s="298"/>
      <c r="P7" s="298"/>
      <c r="Q7" s="298"/>
    </row>
    <row r="8" spans="1:18" ht="18" x14ac:dyDescent="0.25">
      <c r="A8" s="287"/>
      <c r="B8" s="287"/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</row>
    <row r="9" spans="1:18" ht="16.5" customHeight="1" x14ac:dyDescent="0.2">
      <c r="A9" s="396" t="s">
        <v>499</v>
      </c>
      <c r="B9" s="396"/>
      <c r="C9" s="397">
        <f>FORMULARIO!B6</f>
        <v>0</v>
      </c>
      <c r="D9" s="398"/>
      <c r="E9" s="398"/>
      <c r="F9" s="398"/>
      <c r="G9" s="396" t="s">
        <v>1137</v>
      </c>
      <c r="H9" s="399">
        <f>FORMULARIO!B7</f>
        <v>0</v>
      </c>
      <c r="I9" s="399"/>
      <c r="J9" s="399"/>
      <c r="K9" s="400" t="s">
        <v>12</v>
      </c>
      <c r="L9" s="401" t="s">
        <v>15</v>
      </c>
      <c r="M9" s="401"/>
      <c r="N9" s="401"/>
      <c r="O9" s="400" t="s">
        <v>14</v>
      </c>
      <c r="P9" s="400"/>
      <c r="Q9" s="401" t="s">
        <v>231</v>
      </c>
      <c r="R9" s="218"/>
    </row>
    <row r="10" spans="1:18" ht="43.5" customHeight="1" x14ac:dyDescent="0.2">
      <c r="A10" s="396"/>
      <c r="B10" s="396"/>
      <c r="C10" s="397"/>
      <c r="D10" s="398"/>
      <c r="E10" s="398"/>
      <c r="F10" s="398"/>
      <c r="G10" s="396"/>
      <c r="H10" s="399"/>
      <c r="I10" s="399"/>
      <c r="J10" s="399"/>
      <c r="K10" s="400"/>
      <c r="L10" s="401"/>
      <c r="M10" s="401"/>
      <c r="N10" s="401"/>
      <c r="O10" s="400"/>
      <c r="P10" s="400"/>
      <c r="Q10" s="401"/>
      <c r="R10" s="218"/>
    </row>
    <row r="11" spans="1:18" ht="12.75" customHeight="1" x14ac:dyDescent="0.2">
      <c r="A11" s="396" t="s">
        <v>1133</v>
      </c>
      <c r="B11" s="396"/>
      <c r="C11" s="399"/>
      <c r="D11" s="401"/>
      <c r="E11" s="401"/>
      <c r="F11" s="401"/>
      <c r="G11" s="396" t="s">
        <v>501</v>
      </c>
      <c r="H11" s="399"/>
      <c r="I11" s="399"/>
      <c r="J11" s="399"/>
      <c r="K11" s="396" t="s">
        <v>13</v>
      </c>
      <c r="L11" s="401" t="s">
        <v>16</v>
      </c>
      <c r="M11" s="401"/>
      <c r="N11" s="401"/>
      <c r="O11" s="402" t="s">
        <v>1144</v>
      </c>
      <c r="P11" s="402"/>
      <c r="Q11" s="402"/>
      <c r="R11" s="218"/>
    </row>
    <row r="12" spans="1:18" ht="12.75" customHeight="1" x14ac:dyDescent="0.2">
      <c r="A12" s="396"/>
      <c r="B12" s="396"/>
      <c r="C12" s="403"/>
      <c r="D12" s="401"/>
      <c r="E12" s="401"/>
      <c r="F12" s="401"/>
      <c r="G12" s="396"/>
      <c r="H12" s="399"/>
      <c r="I12" s="399"/>
      <c r="J12" s="399"/>
      <c r="K12" s="396"/>
      <c r="L12" s="401"/>
      <c r="M12" s="401"/>
      <c r="N12" s="401"/>
      <c r="O12" s="402"/>
      <c r="P12" s="402"/>
      <c r="Q12" s="402"/>
      <c r="R12" s="218"/>
    </row>
    <row r="13" spans="1:18" ht="82.5" customHeight="1" x14ac:dyDescent="0.2">
      <c r="A13" s="396"/>
      <c r="B13" s="396"/>
      <c r="C13" s="403"/>
      <c r="D13" s="401"/>
      <c r="E13" s="401"/>
      <c r="F13" s="401"/>
      <c r="G13" s="396"/>
      <c r="H13" s="399"/>
      <c r="I13" s="399"/>
      <c r="J13" s="399"/>
      <c r="K13" s="396"/>
      <c r="L13" s="401"/>
      <c r="M13" s="401"/>
      <c r="N13" s="401"/>
      <c r="O13" s="402"/>
      <c r="P13" s="402"/>
      <c r="Q13" s="402"/>
      <c r="R13" s="218"/>
    </row>
    <row r="14" spans="1:18" ht="68.25" customHeight="1" x14ac:dyDescent="0.2">
      <c r="A14" s="404" t="s">
        <v>1136</v>
      </c>
      <c r="B14" s="404"/>
      <c r="C14" s="405" t="s">
        <v>1146</v>
      </c>
      <c r="D14" s="406" t="s">
        <v>502</v>
      </c>
      <c r="E14" s="406" t="s">
        <v>1145</v>
      </c>
      <c r="F14" s="406"/>
      <c r="G14" s="406" t="s">
        <v>1148</v>
      </c>
      <c r="H14" s="406"/>
      <c r="I14" s="406"/>
      <c r="J14" s="406"/>
      <c r="K14" s="404" t="s">
        <v>504</v>
      </c>
      <c r="L14" s="407" t="s">
        <v>503</v>
      </c>
      <c r="M14" s="407"/>
      <c r="N14" s="407"/>
      <c r="O14" s="407"/>
      <c r="P14" s="406" t="s">
        <v>0</v>
      </c>
      <c r="Q14" s="406"/>
      <c r="R14" s="218"/>
    </row>
    <row r="15" spans="1:18" ht="18.75" customHeight="1" x14ac:dyDescent="0.2">
      <c r="A15" s="404"/>
      <c r="B15" s="404"/>
      <c r="C15" s="405"/>
      <c r="D15" s="406"/>
      <c r="E15" s="406"/>
      <c r="F15" s="406"/>
      <c r="G15" s="406"/>
      <c r="H15" s="406"/>
      <c r="I15" s="406"/>
      <c r="J15" s="406"/>
      <c r="K15" s="404"/>
      <c r="L15" s="408" t="s">
        <v>1</v>
      </c>
      <c r="M15" s="408" t="s">
        <v>2</v>
      </c>
      <c r="N15" s="408" t="s">
        <v>3</v>
      </c>
      <c r="O15" s="408" t="s">
        <v>4</v>
      </c>
      <c r="P15" s="406" t="s">
        <v>1149</v>
      </c>
      <c r="Q15" s="406"/>
      <c r="R15" s="218"/>
    </row>
    <row r="16" spans="1:18" ht="12.75" customHeight="1" x14ac:dyDescent="0.2">
      <c r="A16" s="404"/>
      <c r="B16" s="404"/>
      <c r="C16" s="405"/>
      <c r="D16" s="406"/>
      <c r="E16" s="409" t="s">
        <v>505</v>
      </c>
      <c r="F16" s="410" t="s">
        <v>6</v>
      </c>
      <c r="G16" s="409" t="s">
        <v>1150</v>
      </c>
      <c r="H16" s="409"/>
      <c r="I16" s="409"/>
      <c r="J16" s="409"/>
      <c r="K16" s="404"/>
      <c r="L16" s="408"/>
      <c r="M16" s="408"/>
      <c r="N16" s="408"/>
      <c r="O16" s="408"/>
      <c r="P16" s="406"/>
      <c r="Q16" s="406"/>
      <c r="R16" s="218"/>
    </row>
    <row r="17" spans="1:18" ht="39.75" customHeight="1" x14ac:dyDescent="0.2">
      <c r="A17" s="404"/>
      <c r="B17" s="404"/>
      <c r="C17" s="405"/>
      <c r="D17" s="406"/>
      <c r="E17" s="409"/>
      <c r="F17" s="410"/>
      <c r="G17" s="409"/>
      <c r="H17" s="409"/>
      <c r="I17" s="409"/>
      <c r="J17" s="409"/>
      <c r="K17" s="404"/>
      <c r="L17" s="408"/>
      <c r="M17" s="408"/>
      <c r="N17" s="408"/>
      <c r="O17" s="408"/>
      <c r="P17" s="406"/>
      <c r="Q17" s="406"/>
      <c r="R17" s="218"/>
    </row>
    <row r="18" spans="1:18" ht="121.5" customHeight="1" x14ac:dyDescent="0.2">
      <c r="A18" s="383"/>
      <c r="B18" s="384"/>
      <c r="C18" s="385"/>
      <c r="D18" s="386"/>
      <c r="E18" s="387"/>
      <c r="F18" s="388"/>
      <c r="G18" s="389"/>
      <c r="H18" s="390"/>
      <c r="I18" s="390"/>
      <c r="J18" s="391"/>
      <c r="K18" s="392"/>
      <c r="L18" s="393"/>
      <c r="M18" s="393"/>
      <c r="N18" s="393"/>
      <c r="O18" s="393"/>
      <c r="P18" s="394"/>
      <c r="Q18" s="395"/>
      <c r="R18" s="218"/>
    </row>
    <row r="19" spans="1:18" ht="76.5" customHeight="1" x14ac:dyDescent="0.2">
      <c r="A19" s="282"/>
      <c r="B19" s="283"/>
      <c r="C19" s="221"/>
      <c r="D19" s="223"/>
      <c r="E19" s="222"/>
      <c r="F19" s="224"/>
      <c r="G19" s="274"/>
      <c r="H19" s="275"/>
      <c r="I19" s="275"/>
      <c r="J19" s="276"/>
      <c r="K19" s="225"/>
      <c r="L19" s="226"/>
      <c r="M19" s="226"/>
      <c r="N19" s="226"/>
      <c r="O19" s="226"/>
      <c r="P19" s="272"/>
      <c r="Q19" s="273"/>
      <c r="R19" s="218"/>
    </row>
    <row r="20" spans="1:18" ht="81.75" customHeight="1" x14ac:dyDescent="0.2">
      <c r="A20" s="282"/>
      <c r="B20" s="283"/>
      <c r="C20" s="221"/>
      <c r="D20" s="223"/>
      <c r="E20" s="222"/>
      <c r="F20" s="224"/>
      <c r="G20" s="274"/>
      <c r="H20" s="275"/>
      <c r="I20" s="275"/>
      <c r="J20" s="276"/>
      <c r="K20" s="225"/>
      <c r="L20" s="226"/>
      <c r="M20" s="226"/>
      <c r="N20" s="226"/>
      <c r="O20" s="226"/>
      <c r="P20" s="272"/>
      <c r="Q20" s="273"/>
      <c r="R20" s="218"/>
    </row>
    <row r="21" spans="1:18" ht="60" customHeight="1" x14ac:dyDescent="0.2">
      <c r="A21" s="282"/>
      <c r="B21" s="283"/>
      <c r="C21" s="221"/>
      <c r="D21" s="223"/>
      <c r="E21" s="222"/>
      <c r="F21" s="224"/>
      <c r="G21" s="274"/>
      <c r="H21" s="275"/>
      <c r="I21" s="275"/>
      <c r="J21" s="276"/>
      <c r="K21" s="225"/>
      <c r="L21" s="226"/>
      <c r="M21" s="226"/>
      <c r="N21" s="226"/>
      <c r="O21" s="226"/>
      <c r="P21" s="272"/>
      <c r="Q21" s="273"/>
      <c r="R21" s="218"/>
    </row>
    <row r="22" spans="1:18" ht="60" customHeight="1" x14ac:dyDescent="0.2">
      <c r="A22" s="282"/>
      <c r="B22" s="283"/>
      <c r="C22" s="221"/>
      <c r="D22" s="223"/>
      <c r="E22" s="222"/>
      <c r="F22" s="224"/>
      <c r="G22" s="274"/>
      <c r="H22" s="275"/>
      <c r="I22" s="275"/>
      <c r="J22" s="276"/>
      <c r="K22" s="225"/>
      <c r="L22" s="226"/>
      <c r="M22" s="226"/>
      <c r="N22" s="226"/>
      <c r="O22" s="226"/>
      <c r="P22" s="272"/>
      <c r="Q22" s="273"/>
      <c r="R22" s="218"/>
    </row>
    <row r="23" spans="1:18" ht="60" customHeight="1" x14ac:dyDescent="0.2">
      <c r="A23" s="282"/>
      <c r="B23" s="283"/>
      <c r="C23" s="221"/>
      <c r="D23" s="223"/>
      <c r="E23" s="222"/>
      <c r="F23" s="224"/>
      <c r="G23" s="274"/>
      <c r="H23" s="275"/>
      <c r="I23" s="275"/>
      <c r="J23" s="276"/>
      <c r="K23" s="225"/>
      <c r="L23" s="226"/>
      <c r="M23" s="226"/>
      <c r="N23" s="226"/>
      <c r="O23" s="226"/>
      <c r="P23" s="272"/>
      <c r="Q23" s="273"/>
      <c r="R23" s="218"/>
    </row>
    <row r="24" spans="1:18" ht="67.5" customHeight="1" x14ac:dyDescent="0.2">
      <c r="A24" s="282"/>
      <c r="B24" s="283"/>
      <c r="C24" s="221"/>
      <c r="D24" s="223"/>
      <c r="E24" s="222"/>
      <c r="F24" s="224"/>
      <c r="G24" s="274"/>
      <c r="H24" s="275"/>
      <c r="I24" s="275"/>
      <c r="J24" s="276"/>
      <c r="K24" s="225"/>
      <c r="L24" s="226"/>
      <c r="M24" s="226"/>
      <c r="N24" s="226"/>
      <c r="O24" s="226"/>
      <c r="P24" s="272"/>
      <c r="Q24" s="273"/>
      <c r="R24" s="218"/>
    </row>
    <row r="25" spans="1:18" ht="27.75" customHeight="1" x14ac:dyDescent="0.2">
      <c r="A25" s="411" t="s">
        <v>498</v>
      </c>
      <c r="B25" s="412"/>
      <c r="C25" s="412"/>
      <c r="D25" s="412"/>
      <c r="E25" s="412"/>
      <c r="F25" s="412"/>
      <c r="G25" s="412"/>
      <c r="H25" s="412"/>
      <c r="I25" s="412"/>
      <c r="J25" s="412"/>
      <c r="K25" s="412"/>
      <c r="L25" s="412"/>
      <c r="M25" s="412"/>
      <c r="N25" s="412"/>
      <c r="O25" s="412"/>
      <c r="P25" s="285">
        <f>SUM(P18:P24)</f>
        <v>0</v>
      </c>
      <c r="Q25" s="286"/>
      <c r="R25" s="218"/>
    </row>
    <row r="26" spans="1:18" ht="15" x14ac:dyDescent="0.2">
      <c r="A26" s="219"/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</row>
    <row r="27" spans="1:18" x14ac:dyDescent="0.2"/>
    <row r="28" spans="1:18" x14ac:dyDescent="0.2"/>
    <row r="29" spans="1:18" ht="26.25" x14ac:dyDescent="0.4">
      <c r="A29" s="284" t="s">
        <v>779</v>
      </c>
      <c r="B29" s="284"/>
      <c r="C29" s="284" t="s">
        <v>779</v>
      </c>
      <c r="D29" s="284"/>
      <c r="E29" s="284"/>
      <c r="I29" s="284" t="s">
        <v>1116</v>
      </c>
      <c r="J29" s="284"/>
      <c r="K29" s="284"/>
      <c r="L29" s="284"/>
      <c r="M29" s="284"/>
      <c r="N29" s="284"/>
      <c r="O29" s="284"/>
      <c r="P29" s="284"/>
    </row>
    <row r="30" spans="1:18" ht="25.5" x14ac:dyDescent="0.35">
      <c r="C30" s="271"/>
      <c r="J30" s="215"/>
      <c r="K30" s="215"/>
      <c r="L30" s="215"/>
      <c r="M30" s="215"/>
      <c r="N30" s="215"/>
    </row>
    <row r="31" spans="1:18" ht="25.5" customHeight="1" x14ac:dyDescent="0.35">
      <c r="A31" s="277">
        <f>FORMULARIO!B8</f>
        <v>0</v>
      </c>
      <c r="B31" s="277"/>
      <c r="C31" s="277"/>
      <c r="D31" s="277"/>
      <c r="E31" s="277"/>
      <c r="I31" s="278">
        <f>FORMULARIO!B10</f>
        <v>0</v>
      </c>
      <c r="J31" s="279"/>
      <c r="K31" s="279"/>
      <c r="L31" s="279"/>
      <c r="M31" s="279"/>
      <c r="N31" s="279"/>
      <c r="O31" s="279"/>
      <c r="P31" s="280"/>
    </row>
    <row r="32" spans="1:18" ht="25.5" customHeight="1" x14ac:dyDescent="0.35">
      <c r="A32" s="277">
        <f>FORMULARIO!B9</f>
        <v>0</v>
      </c>
      <c r="B32" s="277"/>
      <c r="C32" s="277"/>
      <c r="D32" s="277"/>
      <c r="E32" s="277"/>
      <c r="I32" s="278">
        <f>FORMULARIO!B11</f>
        <v>0</v>
      </c>
      <c r="J32" s="279"/>
      <c r="K32" s="279"/>
      <c r="L32" s="279"/>
      <c r="M32" s="279"/>
      <c r="N32" s="279"/>
      <c r="O32" s="279"/>
      <c r="P32" s="280"/>
    </row>
    <row r="33" spans="1:15" ht="25.5" x14ac:dyDescent="0.35">
      <c r="J33" s="216"/>
    </row>
    <row r="34" spans="1:15" ht="23.25" hidden="1" x14ac:dyDescent="0.35">
      <c r="A34" s="277"/>
      <c r="B34" s="277"/>
      <c r="C34" s="277"/>
      <c r="D34" s="277"/>
      <c r="E34" s="277"/>
      <c r="I34" s="281"/>
      <c r="J34" s="281"/>
      <c r="K34" s="281"/>
      <c r="L34" s="281"/>
      <c r="M34" s="281"/>
      <c r="N34" s="281"/>
      <c r="O34" s="281"/>
    </row>
    <row r="35" spans="1:15" ht="20.25" hidden="1" x14ac:dyDescent="0.3">
      <c r="B35" s="281"/>
      <c r="C35" s="281"/>
      <c r="D35" s="281"/>
      <c r="I35" s="281"/>
      <c r="J35" s="281"/>
      <c r="K35" s="281"/>
      <c r="L35" s="281"/>
      <c r="M35" s="281"/>
      <c r="N35" s="281"/>
      <c r="O35" s="281"/>
    </row>
    <row r="36" spans="1:15" ht="23.25" hidden="1" x14ac:dyDescent="0.35">
      <c r="C36" s="217"/>
    </row>
    <row r="39" spans="1:15" x14ac:dyDescent="0.2"/>
    <row r="40" spans="1:15" x14ac:dyDescent="0.2"/>
    <row r="41" spans="1:15" ht="12.75" customHeight="1" x14ac:dyDescent="0.2"/>
  </sheetData>
  <mergeCells count="71">
    <mergeCell ref="B35:D35"/>
    <mergeCell ref="I35:O35"/>
    <mergeCell ref="A31:E31"/>
    <mergeCell ref="I31:P31"/>
    <mergeCell ref="A32:E32"/>
    <mergeCell ref="I32:P32"/>
    <mergeCell ref="A34:E34"/>
    <mergeCell ref="I34:O34"/>
    <mergeCell ref="A24:B24"/>
    <mergeCell ref="G24:J24"/>
    <mergeCell ref="P24:Q24"/>
    <mergeCell ref="A25:O25"/>
    <mergeCell ref="P25:Q25"/>
    <mergeCell ref="A29:E29"/>
    <mergeCell ref="I29:P29"/>
    <mergeCell ref="A22:B22"/>
    <mergeCell ref="G22:J22"/>
    <mergeCell ref="P22:Q22"/>
    <mergeCell ref="A23:B23"/>
    <mergeCell ref="G23:J23"/>
    <mergeCell ref="P23:Q23"/>
    <mergeCell ref="A20:B20"/>
    <mergeCell ref="G20:J20"/>
    <mergeCell ref="P20:Q20"/>
    <mergeCell ref="A21:B21"/>
    <mergeCell ref="G21:J21"/>
    <mergeCell ref="P21:Q21"/>
    <mergeCell ref="A18:B18"/>
    <mergeCell ref="G18:J18"/>
    <mergeCell ref="P18:Q18"/>
    <mergeCell ref="A19:B19"/>
    <mergeCell ref="G19:J19"/>
    <mergeCell ref="P19:Q19"/>
    <mergeCell ref="L15:L17"/>
    <mergeCell ref="M15:M17"/>
    <mergeCell ref="N15:N17"/>
    <mergeCell ref="O15:O17"/>
    <mergeCell ref="P15:Q17"/>
    <mergeCell ref="E16:E17"/>
    <mergeCell ref="F16:F17"/>
    <mergeCell ref="G16:J17"/>
    <mergeCell ref="L11:N13"/>
    <mergeCell ref="O11:Q13"/>
    <mergeCell ref="A14:B17"/>
    <mergeCell ref="C14:C17"/>
    <mergeCell ref="D14:D17"/>
    <mergeCell ref="E14:F15"/>
    <mergeCell ref="G14:J15"/>
    <mergeCell ref="K14:K17"/>
    <mergeCell ref="L14:O14"/>
    <mergeCell ref="P14:Q14"/>
    <mergeCell ref="K9:K10"/>
    <mergeCell ref="L9:N10"/>
    <mergeCell ref="O9:P10"/>
    <mergeCell ref="Q9:Q10"/>
    <mergeCell ref="A11:B13"/>
    <mergeCell ref="C11:C13"/>
    <mergeCell ref="D11:F13"/>
    <mergeCell ref="G11:G13"/>
    <mergeCell ref="H11:J13"/>
    <mergeCell ref="K11:K13"/>
    <mergeCell ref="A1:Q4"/>
    <mergeCell ref="A5:Q5"/>
    <mergeCell ref="A6:Q6"/>
    <mergeCell ref="A7:Q7"/>
    <mergeCell ref="A8:Q8"/>
    <mergeCell ref="A9:B10"/>
    <mergeCell ref="C9:C10"/>
    <mergeCell ref="D9:F10"/>
    <mergeCell ref="G9:G10"/>
    <mergeCell ref="H9:J10"/>
  </mergeCells>
  <pageMargins left="0.41" right="0.34" top="0.62992125984251968" bottom="0.55118110236220474" header="0.31496062992125984" footer="0.31496062992125984"/>
  <pageSetup scale="38" orientation="landscape" r:id="rId1"/>
  <headerFooter alignWithMargins="0">
    <oddFooter>&amp;LR01/1120&amp;RR-DGP-DPR-21
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5C032B2-A4D9-4E8A-8E80-DAD99545385C}">
          <x14:formula1>
            <xm:f>'CATÁL EJES ESTRATÉGI'!$A$3:$A$6</xm:f>
          </x14:formula1>
          <xm:sqref>C11:C13</xm:sqref>
        </x14:dataValidation>
        <x14:dataValidation type="list" allowBlank="1" showInputMessage="1" showErrorMessage="1" xr:uid="{D9C70527-E841-49E7-881A-ECF234424BB2}">
          <x14:formula1>
            <xm:f>'CATÁL FUNCIÓN INTERNA'!$A$2:$A$8</xm:f>
          </x14:formula1>
          <xm:sqref>H11:J13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AB5A6-D5D4-4FBA-B049-BDBEFC6C893E}">
  <sheetPr codeName="Hoja34">
    <tabColor theme="6" tint="0.39997558519241921"/>
    <pageSetUpPr fitToPage="1"/>
  </sheetPr>
  <dimension ref="A1:V41"/>
  <sheetViews>
    <sheetView showZeros="0" tabSelected="1" zoomScale="55" zoomScaleNormal="55" zoomScalePageLayoutView="55" workbookViewId="0">
      <selection activeCell="P19" sqref="P19:Q19"/>
    </sheetView>
  </sheetViews>
  <sheetFormatPr baseColWidth="10" defaultColWidth="0" defaultRowHeight="12.75" customHeight="1" zeroHeight="1" x14ac:dyDescent="0.2"/>
  <cols>
    <col min="1" max="1" width="18.140625" style="214" customWidth="1"/>
    <col min="2" max="2" width="10.7109375" style="214" customWidth="1"/>
    <col min="3" max="3" width="48.42578125" style="214" customWidth="1"/>
    <col min="4" max="4" width="13" style="214" customWidth="1"/>
    <col min="5" max="5" width="16.42578125" style="214" customWidth="1"/>
    <col min="6" max="6" width="33.28515625" style="214" customWidth="1"/>
    <col min="7" max="7" width="39" style="214" customWidth="1"/>
    <col min="8" max="8" width="14.7109375" style="214" customWidth="1"/>
    <col min="9" max="9" width="13" style="214" customWidth="1"/>
    <col min="10" max="10" width="19.5703125" style="214" customWidth="1"/>
    <col min="11" max="11" width="19" style="214" customWidth="1"/>
    <col min="12" max="15" width="10" style="214" customWidth="1"/>
    <col min="16" max="16" width="24.5703125" style="214" bestFit="1" customWidth="1"/>
    <col min="17" max="17" width="30" style="214" customWidth="1"/>
    <col min="18" max="18" width="11.42578125" style="214" customWidth="1"/>
    <col min="19" max="22" width="0" style="214" hidden="1" customWidth="1"/>
    <col min="23" max="16384" width="11.42578125" style="214" hidden="1"/>
  </cols>
  <sheetData>
    <row r="1" spans="1:18" ht="13.5" customHeight="1" x14ac:dyDescent="0.2">
      <c r="A1" s="288" t="s">
        <v>7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90"/>
      <c r="R1" s="218"/>
    </row>
    <row r="2" spans="1:18" ht="12.75" customHeight="1" x14ac:dyDescent="0.2">
      <c r="A2" s="291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3"/>
      <c r="R2" s="218"/>
    </row>
    <row r="3" spans="1:18" ht="23.25" customHeight="1" x14ac:dyDescent="0.2">
      <c r="A3" s="291"/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3"/>
      <c r="R3" s="218"/>
    </row>
    <row r="4" spans="1:18" ht="22.5" customHeight="1" x14ac:dyDescent="0.2">
      <c r="A4" s="294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6"/>
      <c r="R4" s="218"/>
    </row>
    <row r="5" spans="1:18" ht="19.5" customHeight="1" x14ac:dyDescent="0.25">
      <c r="A5" s="297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</row>
    <row r="6" spans="1:18" ht="19.5" customHeight="1" x14ac:dyDescent="0.25">
      <c r="A6" s="298" t="s">
        <v>1152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</row>
    <row r="7" spans="1:18" ht="19.5" customHeight="1" x14ac:dyDescent="0.25">
      <c r="A7" s="298" t="s">
        <v>1151</v>
      </c>
      <c r="B7" s="298"/>
      <c r="C7" s="298"/>
      <c r="D7" s="298"/>
      <c r="E7" s="298"/>
      <c r="F7" s="298"/>
      <c r="G7" s="298"/>
      <c r="H7" s="298"/>
      <c r="I7" s="298"/>
      <c r="J7" s="298"/>
      <c r="K7" s="298"/>
      <c r="L7" s="298"/>
      <c r="M7" s="298"/>
      <c r="N7" s="298"/>
      <c r="O7" s="298"/>
      <c r="P7" s="298"/>
      <c r="Q7" s="298"/>
    </row>
    <row r="8" spans="1:18" ht="18" x14ac:dyDescent="0.25">
      <c r="A8" s="287"/>
      <c r="B8" s="287"/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</row>
    <row r="9" spans="1:18" ht="16.5" customHeight="1" x14ac:dyDescent="0.2">
      <c r="A9" s="396" t="s">
        <v>499</v>
      </c>
      <c r="B9" s="396"/>
      <c r="C9" s="397">
        <f>FORMULARIO!B6</f>
        <v>0</v>
      </c>
      <c r="D9" s="398"/>
      <c r="E9" s="398"/>
      <c r="F9" s="398"/>
      <c r="G9" s="396" t="s">
        <v>1137</v>
      </c>
      <c r="H9" s="399">
        <f>FORMULARIO!B7</f>
        <v>0</v>
      </c>
      <c r="I9" s="399"/>
      <c r="J9" s="399"/>
      <c r="K9" s="400" t="s">
        <v>12</v>
      </c>
      <c r="L9" s="401" t="s">
        <v>15</v>
      </c>
      <c r="M9" s="401"/>
      <c r="N9" s="401"/>
      <c r="O9" s="400" t="s">
        <v>14</v>
      </c>
      <c r="P9" s="400"/>
      <c r="Q9" s="401" t="s">
        <v>231</v>
      </c>
      <c r="R9" s="218"/>
    </row>
    <row r="10" spans="1:18" ht="43.5" customHeight="1" x14ac:dyDescent="0.2">
      <c r="A10" s="396"/>
      <c r="B10" s="396"/>
      <c r="C10" s="397"/>
      <c r="D10" s="398"/>
      <c r="E10" s="398"/>
      <c r="F10" s="398"/>
      <c r="G10" s="396"/>
      <c r="H10" s="399"/>
      <c r="I10" s="399"/>
      <c r="J10" s="399"/>
      <c r="K10" s="400"/>
      <c r="L10" s="401"/>
      <c r="M10" s="401"/>
      <c r="N10" s="401"/>
      <c r="O10" s="400"/>
      <c r="P10" s="400"/>
      <c r="Q10" s="401"/>
      <c r="R10" s="218"/>
    </row>
    <row r="11" spans="1:18" ht="12.75" customHeight="1" x14ac:dyDescent="0.2">
      <c r="A11" s="396" t="s">
        <v>1133</v>
      </c>
      <c r="B11" s="396"/>
      <c r="C11" s="399"/>
      <c r="D11" s="401"/>
      <c r="E11" s="401"/>
      <c r="F11" s="401"/>
      <c r="G11" s="396" t="s">
        <v>501</v>
      </c>
      <c r="H11" s="399"/>
      <c r="I11" s="399"/>
      <c r="J11" s="399"/>
      <c r="K11" s="396" t="s">
        <v>13</v>
      </c>
      <c r="L11" s="401" t="s">
        <v>16</v>
      </c>
      <c r="M11" s="401"/>
      <c r="N11" s="401"/>
      <c r="O11" s="402" t="s">
        <v>1144</v>
      </c>
      <c r="P11" s="402"/>
      <c r="Q11" s="402"/>
      <c r="R11" s="218"/>
    </row>
    <row r="12" spans="1:18" ht="12.75" customHeight="1" x14ac:dyDescent="0.2">
      <c r="A12" s="396"/>
      <c r="B12" s="396"/>
      <c r="C12" s="403"/>
      <c r="D12" s="401"/>
      <c r="E12" s="401"/>
      <c r="F12" s="401"/>
      <c r="G12" s="396"/>
      <c r="H12" s="399"/>
      <c r="I12" s="399"/>
      <c r="J12" s="399"/>
      <c r="K12" s="396"/>
      <c r="L12" s="401"/>
      <c r="M12" s="401"/>
      <c r="N12" s="401"/>
      <c r="O12" s="402"/>
      <c r="P12" s="402"/>
      <c r="Q12" s="402"/>
      <c r="R12" s="218"/>
    </row>
    <row r="13" spans="1:18" ht="82.5" customHeight="1" x14ac:dyDescent="0.2">
      <c r="A13" s="396"/>
      <c r="B13" s="396"/>
      <c r="C13" s="403"/>
      <c r="D13" s="401"/>
      <c r="E13" s="401"/>
      <c r="F13" s="401"/>
      <c r="G13" s="396"/>
      <c r="H13" s="399"/>
      <c r="I13" s="399"/>
      <c r="J13" s="399"/>
      <c r="K13" s="396"/>
      <c r="L13" s="401"/>
      <c r="M13" s="401"/>
      <c r="N13" s="401"/>
      <c r="O13" s="402"/>
      <c r="P13" s="402"/>
      <c r="Q13" s="402"/>
      <c r="R13" s="218"/>
    </row>
    <row r="14" spans="1:18" ht="68.25" customHeight="1" x14ac:dyDescent="0.2">
      <c r="A14" s="404" t="s">
        <v>1136</v>
      </c>
      <c r="B14" s="404"/>
      <c r="C14" s="405" t="s">
        <v>1146</v>
      </c>
      <c r="D14" s="406" t="s">
        <v>502</v>
      </c>
      <c r="E14" s="406" t="s">
        <v>1145</v>
      </c>
      <c r="F14" s="406"/>
      <c r="G14" s="406" t="s">
        <v>1148</v>
      </c>
      <c r="H14" s="406"/>
      <c r="I14" s="406"/>
      <c r="J14" s="406"/>
      <c r="K14" s="404" t="s">
        <v>504</v>
      </c>
      <c r="L14" s="407" t="s">
        <v>503</v>
      </c>
      <c r="M14" s="407"/>
      <c r="N14" s="407"/>
      <c r="O14" s="407"/>
      <c r="P14" s="406" t="s">
        <v>0</v>
      </c>
      <c r="Q14" s="406"/>
      <c r="R14" s="218"/>
    </row>
    <row r="15" spans="1:18" ht="18.75" customHeight="1" x14ac:dyDescent="0.2">
      <c r="A15" s="404"/>
      <c r="B15" s="404"/>
      <c r="C15" s="405"/>
      <c r="D15" s="406"/>
      <c r="E15" s="406"/>
      <c r="F15" s="406"/>
      <c r="G15" s="406"/>
      <c r="H15" s="406"/>
      <c r="I15" s="406"/>
      <c r="J15" s="406"/>
      <c r="K15" s="404"/>
      <c r="L15" s="408" t="s">
        <v>1</v>
      </c>
      <c r="M15" s="408" t="s">
        <v>2</v>
      </c>
      <c r="N15" s="408" t="s">
        <v>3</v>
      </c>
      <c r="O15" s="408" t="s">
        <v>4</v>
      </c>
      <c r="P15" s="406" t="s">
        <v>1149</v>
      </c>
      <c r="Q15" s="406"/>
      <c r="R15" s="218"/>
    </row>
    <row r="16" spans="1:18" ht="12.75" customHeight="1" x14ac:dyDescent="0.2">
      <c r="A16" s="404"/>
      <c r="B16" s="404"/>
      <c r="C16" s="405"/>
      <c r="D16" s="406"/>
      <c r="E16" s="409" t="s">
        <v>505</v>
      </c>
      <c r="F16" s="410" t="s">
        <v>6</v>
      </c>
      <c r="G16" s="409" t="s">
        <v>1150</v>
      </c>
      <c r="H16" s="409"/>
      <c r="I16" s="409"/>
      <c r="J16" s="409"/>
      <c r="K16" s="404"/>
      <c r="L16" s="408"/>
      <c r="M16" s="408"/>
      <c r="N16" s="408"/>
      <c r="O16" s="408"/>
      <c r="P16" s="406"/>
      <c r="Q16" s="406"/>
      <c r="R16" s="218"/>
    </row>
    <row r="17" spans="1:18" ht="39.75" customHeight="1" x14ac:dyDescent="0.2">
      <c r="A17" s="404"/>
      <c r="B17" s="404"/>
      <c r="C17" s="405"/>
      <c r="D17" s="406"/>
      <c r="E17" s="409"/>
      <c r="F17" s="410"/>
      <c r="G17" s="409"/>
      <c r="H17" s="409"/>
      <c r="I17" s="409"/>
      <c r="J17" s="409"/>
      <c r="K17" s="404"/>
      <c r="L17" s="408"/>
      <c r="M17" s="408"/>
      <c r="N17" s="408"/>
      <c r="O17" s="408"/>
      <c r="P17" s="406"/>
      <c r="Q17" s="406"/>
      <c r="R17" s="218"/>
    </row>
    <row r="18" spans="1:18" ht="121.5" customHeight="1" x14ac:dyDescent="0.2">
      <c r="A18" s="383"/>
      <c r="B18" s="384"/>
      <c r="C18" s="385"/>
      <c r="D18" s="386"/>
      <c r="E18" s="387"/>
      <c r="F18" s="388"/>
      <c r="G18" s="389"/>
      <c r="H18" s="390"/>
      <c r="I18" s="390"/>
      <c r="J18" s="391"/>
      <c r="K18" s="392"/>
      <c r="L18" s="393"/>
      <c r="M18" s="393"/>
      <c r="N18" s="393"/>
      <c r="O18" s="393"/>
      <c r="P18" s="394"/>
      <c r="Q18" s="395"/>
      <c r="R18" s="218"/>
    </row>
    <row r="19" spans="1:18" ht="76.5" customHeight="1" x14ac:dyDescent="0.2">
      <c r="A19" s="282"/>
      <c r="B19" s="283"/>
      <c r="C19" s="221"/>
      <c r="D19" s="223"/>
      <c r="E19" s="222"/>
      <c r="F19" s="224"/>
      <c r="G19" s="274"/>
      <c r="H19" s="275"/>
      <c r="I19" s="275"/>
      <c r="J19" s="276"/>
      <c r="K19" s="225"/>
      <c r="L19" s="226"/>
      <c r="M19" s="226"/>
      <c r="N19" s="226"/>
      <c r="O19" s="226"/>
      <c r="P19" s="272"/>
      <c r="Q19" s="273"/>
      <c r="R19" s="218"/>
    </row>
    <row r="20" spans="1:18" ht="81.75" customHeight="1" x14ac:dyDescent="0.2">
      <c r="A20" s="282"/>
      <c r="B20" s="283"/>
      <c r="C20" s="221"/>
      <c r="D20" s="223"/>
      <c r="E20" s="222"/>
      <c r="F20" s="224"/>
      <c r="G20" s="274"/>
      <c r="H20" s="275"/>
      <c r="I20" s="275"/>
      <c r="J20" s="276"/>
      <c r="K20" s="225"/>
      <c r="L20" s="226"/>
      <c r="M20" s="226"/>
      <c r="N20" s="226"/>
      <c r="O20" s="226"/>
      <c r="P20" s="272"/>
      <c r="Q20" s="273"/>
      <c r="R20" s="218"/>
    </row>
    <row r="21" spans="1:18" ht="60" customHeight="1" x14ac:dyDescent="0.2">
      <c r="A21" s="282"/>
      <c r="B21" s="283"/>
      <c r="C21" s="221"/>
      <c r="D21" s="223"/>
      <c r="E21" s="222"/>
      <c r="F21" s="224"/>
      <c r="G21" s="274"/>
      <c r="H21" s="275"/>
      <c r="I21" s="275"/>
      <c r="J21" s="276"/>
      <c r="K21" s="225"/>
      <c r="L21" s="226"/>
      <c r="M21" s="226"/>
      <c r="N21" s="226"/>
      <c r="O21" s="226"/>
      <c r="P21" s="272"/>
      <c r="Q21" s="273"/>
      <c r="R21" s="218"/>
    </row>
    <row r="22" spans="1:18" ht="60" customHeight="1" x14ac:dyDescent="0.2">
      <c r="A22" s="282"/>
      <c r="B22" s="283"/>
      <c r="C22" s="221"/>
      <c r="D22" s="223"/>
      <c r="E22" s="222"/>
      <c r="F22" s="224"/>
      <c r="G22" s="274"/>
      <c r="H22" s="275"/>
      <c r="I22" s="275"/>
      <c r="J22" s="276"/>
      <c r="K22" s="225"/>
      <c r="L22" s="226"/>
      <c r="M22" s="226"/>
      <c r="N22" s="226"/>
      <c r="O22" s="226"/>
      <c r="P22" s="272"/>
      <c r="Q22" s="273"/>
      <c r="R22" s="218"/>
    </row>
    <row r="23" spans="1:18" ht="60" customHeight="1" x14ac:dyDescent="0.2">
      <c r="A23" s="282"/>
      <c r="B23" s="283"/>
      <c r="C23" s="221"/>
      <c r="D23" s="223"/>
      <c r="E23" s="222"/>
      <c r="F23" s="224"/>
      <c r="G23" s="274"/>
      <c r="H23" s="275"/>
      <c r="I23" s="275"/>
      <c r="J23" s="276"/>
      <c r="K23" s="225"/>
      <c r="L23" s="226"/>
      <c r="M23" s="226"/>
      <c r="N23" s="226"/>
      <c r="O23" s="226"/>
      <c r="P23" s="272"/>
      <c r="Q23" s="273"/>
      <c r="R23" s="218"/>
    </row>
    <row r="24" spans="1:18" ht="67.5" customHeight="1" x14ac:dyDescent="0.2">
      <c r="A24" s="282"/>
      <c r="B24" s="283"/>
      <c r="C24" s="221"/>
      <c r="D24" s="223"/>
      <c r="E24" s="222"/>
      <c r="F24" s="224"/>
      <c r="G24" s="274"/>
      <c r="H24" s="275"/>
      <c r="I24" s="275"/>
      <c r="J24" s="276"/>
      <c r="K24" s="225"/>
      <c r="L24" s="226"/>
      <c r="M24" s="226"/>
      <c r="N24" s="226"/>
      <c r="O24" s="226"/>
      <c r="P24" s="272"/>
      <c r="Q24" s="273"/>
      <c r="R24" s="218"/>
    </row>
    <row r="25" spans="1:18" ht="27.75" customHeight="1" x14ac:dyDescent="0.2">
      <c r="A25" s="411" t="s">
        <v>498</v>
      </c>
      <c r="B25" s="412"/>
      <c r="C25" s="412"/>
      <c r="D25" s="412"/>
      <c r="E25" s="412"/>
      <c r="F25" s="412"/>
      <c r="G25" s="412"/>
      <c r="H25" s="412"/>
      <c r="I25" s="412"/>
      <c r="J25" s="412"/>
      <c r="K25" s="412"/>
      <c r="L25" s="412"/>
      <c r="M25" s="412"/>
      <c r="N25" s="412"/>
      <c r="O25" s="412"/>
      <c r="P25" s="285">
        <f>SUM(P18:P24)</f>
        <v>0</v>
      </c>
      <c r="Q25" s="286"/>
      <c r="R25" s="218"/>
    </row>
    <row r="26" spans="1:18" ht="15" x14ac:dyDescent="0.2">
      <c r="A26" s="219"/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</row>
    <row r="27" spans="1:18" x14ac:dyDescent="0.2"/>
    <row r="28" spans="1:18" x14ac:dyDescent="0.2"/>
    <row r="29" spans="1:18" ht="26.25" x14ac:dyDescent="0.4">
      <c r="A29" s="284" t="s">
        <v>779</v>
      </c>
      <c r="B29" s="284"/>
      <c r="C29" s="284" t="s">
        <v>779</v>
      </c>
      <c r="D29" s="284"/>
      <c r="E29" s="284"/>
      <c r="I29" s="284" t="s">
        <v>1116</v>
      </c>
      <c r="J29" s="284"/>
      <c r="K29" s="284"/>
      <c r="L29" s="284"/>
      <c r="M29" s="284"/>
      <c r="N29" s="284"/>
      <c r="O29" s="284"/>
      <c r="P29" s="284"/>
    </row>
    <row r="30" spans="1:18" ht="25.5" x14ac:dyDescent="0.35">
      <c r="C30" s="271"/>
      <c r="J30" s="215"/>
      <c r="K30" s="215"/>
      <c r="L30" s="215"/>
      <c r="M30" s="215"/>
      <c r="N30" s="215"/>
    </row>
    <row r="31" spans="1:18" ht="25.5" customHeight="1" x14ac:dyDescent="0.35">
      <c r="A31" s="277">
        <f>FORMULARIO!B8</f>
        <v>0</v>
      </c>
      <c r="B31" s="277"/>
      <c r="C31" s="277"/>
      <c r="D31" s="277"/>
      <c r="E31" s="277"/>
      <c r="I31" s="278">
        <f>FORMULARIO!B10</f>
        <v>0</v>
      </c>
      <c r="J31" s="279"/>
      <c r="K31" s="279"/>
      <c r="L31" s="279"/>
      <c r="M31" s="279"/>
      <c r="N31" s="279"/>
      <c r="O31" s="279"/>
      <c r="P31" s="280"/>
    </row>
    <row r="32" spans="1:18" ht="25.5" customHeight="1" x14ac:dyDescent="0.35">
      <c r="A32" s="277">
        <f>FORMULARIO!B9</f>
        <v>0</v>
      </c>
      <c r="B32" s="277"/>
      <c r="C32" s="277"/>
      <c r="D32" s="277"/>
      <c r="E32" s="277"/>
      <c r="I32" s="278">
        <f>FORMULARIO!B11</f>
        <v>0</v>
      </c>
      <c r="J32" s="279"/>
      <c r="K32" s="279"/>
      <c r="L32" s="279"/>
      <c r="M32" s="279"/>
      <c r="N32" s="279"/>
      <c r="O32" s="279"/>
      <c r="P32" s="280"/>
    </row>
    <row r="33" spans="1:15" ht="25.5" x14ac:dyDescent="0.35">
      <c r="J33" s="216"/>
    </row>
    <row r="34" spans="1:15" ht="23.25" hidden="1" x14ac:dyDescent="0.35">
      <c r="A34" s="277"/>
      <c r="B34" s="277"/>
      <c r="C34" s="277"/>
      <c r="D34" s="277"/>
      <c r="E34" s="277"/>
      <c r="I34" s="281"/>
      <c r="J34" s="281"/>
      <c r="K34" s="281"/>
      <c r="L34" s="281"/>
      <c r="M34" s="281"/>
      <c r="N34" s="281"/>
      <c r="O34" s="281"/>
    </row>
    <row r="35" spans="1:15" ht="20.25" hidden="1" x14ac:dyDescent="0.3">
      <c r="B35" s="281"/>
      <c r="C35" s="281"/>
      <c r="D35" s="281"/>
      <c r="I35" s="281"/>
      <c r="J35" s="281"/>
      <c r="K35" s="281"/>
      <c r="L35" s="281"/>
      <c r="M35" s="281"/>
      <c r="N35" s="281"/>
      <c r="O35" s="281"/>
    </row>
    <row r="36" spans="1:15" ht="23.25" hidden="1" x14ac:dyDescent="0.35">
      <c r="C36" s="217"/>
    </row>
    <row r="39" spans="1:15" x14ac:dyDescent="0.2"/>
    <row r="40" spans="1:15" x14ac:dyDescent="0.2"/>
    <row r="41" spans="1:15" ht="12.75" customHeight="1" x14ac:dyDescent="0.2"/>
  </sheetData>
  <mergeCells count="71">
    <mergeCell ref="B35:D35"/>
    <mergeCell ref="I35:O35"/>
    <mergeCell ref="A31:E31"/>
    <mergeCell ref="I31:P31"/>
    <mergeCell ref="A32:E32"/>
    <mergeCell ref="I32:P32"/>
    <mergeCell ref="A34:E34"/>
    <mergeCell ref="I34:O34"/>
    <mergeCell ref="A24:B24"/>
    <mergeCell ref="G24:J24"/>
    <mergeCell ref="P24:Q24"/>
    <mergeCell ref="A25:O25"/>
    <mergeCell ref="P25:Q25"/>
    <mergeCell ref="A29:E29"/>
    <mergeCell ref="I29:P29"/>
    <mergeCell ref="A22:B22"/>
    <mergeCell ref="G22:J22"/>
    <mergeCell ref="P22:Q22"/>
    <mergeCell ref="A23:B23"/>
    <mergeCell ref="G23:J23"/>
    <mergeCell ref="P23:Q23"/>
    <mergeCell ref="A20:B20"/>
    <mergeCell ref="G20:J20"/>
    <mergeCell ref="P20:Q20"/>
    <mergeCell ref="A21:B21"/>
    <mergeCell ref="G21:J21"/>
    <mergeCell ref="P21:Q21"/>
    <mergeCell ref="A18:B18"/>
    <mergeCell ref="G18:J18"/>
    <mergeCell ref="P18:Q18"/>
    <mergeCell ref="A19:B19"/>
    <mergeCell ref="G19:J19"/>
    <mergeCell ref="P19:Q19"/>
    <mergeCell ref="L15:L17"/>
    <mergeCell ref="M15:M17"/>
    <mergeCell ref="N15:N17"/>
    <mergeCell ref="O15:O17"/>
    <mergeCell ref="P15:Q17"/>
    <mergeCell ref="E16:E17"/>
    <mergeCell ref="F16:F17"/>
    <mergeCell ref="G16:J17"/>
    <mergeCell ref="L11:N13"/>
    <mergeCell ref="O11:Q13"/>
    <mergeCell ref="A14:B17"/>
    <mergeCell ref="C14:C17"/>
    <mergeCell ref="D14:D17"/>
    <mergeCell ref="E14:F15"/>
    <mergeCell ref="G14:J15"/>
    <mergeCell ref="K14:K17"/>
    <mergeCell ref="L14:O14"/>
    <mergeCell ref="P14:Q14"/>
    <mergeCell ref="K9:K10"/>
    <mergeCell ref="L9:N10"/>
    <mergeCell ref="O9:P10"/>
    <mergeCell ref="Q9:Q10"/>
    <mergeCell ref="A11:B13"/>
    <mergeCell ref="C11:C13"/>
    <mergeCell ref="D11:F13"/>
    <mergeCell ref="G11:G13"/>
    <mergeCell ref="H11:J13"/>
    <mergeCell ref="K11:K13"/>
    <mergeCell ref="A1:Q4"/>
    <mergeCell ref="A5:Q5"/>
    <mergeCell ref="A6:Q6"/>
    <mergeCell ref="A7:Q7"/>
    <mergeCell ref="A8:Q8"/>
    <mergeCell ref="A9:B10"/>
    <mergeCell ref="C9:C10"/>
    <mergeCell ref="D9:F10"/>
    <mergeCell ref="G9:G10"/>
    <mergeCell ref="H9:J10"/>
  </mergeCells>
  <pageMargins left="0.41" right="0.34" top="0.62992125984251968" bottom="0.55118110236220474" header="0.31496062992125984" footer="0.31496062992125984"/>
  <pageSetup scale="38" orientation="landscape" r:id="rId1"/>
  <headerFooter alignWithMargins="0">
    <oddFooter>&amp;LR01/1120&amp;RR-DGP-DPR-21
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8E01280-24B5-4EDF-A53C-F5AAFB9BFC2D}">
          <x14:formula1>
            <xm:f>'CATÁL FUNCIÓN INTERNA'!$A$2:$A$8</xm:f>
          </x14:formula1>
          <xm:sqref>H11:J13</xm:sqref>
        </x14:dataValidation>
        <x14:dataValidation type="list" allowBlank="1" showInputMessage="1" showErrorMessage="1" xr:uid="{5C96E0EB-0649-4209-926F-FC95E0C1F6AD}">
          <x14:formula1>
            <xm:f>'CATÁL EJES ESTRATÉGI'!$A$3:$A$6</xm:f>
          </x14:formula1>
          <xm:sqref>C11:C13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4">
    <tabColor theme="4" tint="0.79998168889431442"/>
    <pageSetUpPr fitToPage="1"/>
  </sheetPr>
  <dimension ref="A1:IV304"/>
  <sheetViews>
    <sheetView showZeros="0" topLeftCell="A4" zoomScale="50" zoomScaleNormal="50" workbookViewId="0">
      <selection activeCell="B34" sqref="B34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11" width="21.7109375" style="19" customWidth="1"/>
    <col min="12" max="12" width="20.42578125" style="19" bestFit="1" customWidth="1"/>
    <col min="13" max="14" width="15.14062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1159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738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80"/>
      <c r="B269" s="81"/>
      <c r="C269" s="82"/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80"/>
      <c r="B270" s="81"/>
      <c r="C270" s="82"/>
      <c r="D270" s="82"/>
      <c r="E270" s="82"/>
      <c r="F270" s="82"/>
      <c r="G270" s="82"/>
      <c r="H270" s="82"/>
      <c r="I270" s="82"/>
      <c r="J270" s="82"/>
      <c r="K270" s="82"/>
      <c r="L270" s="82"/>
      <c r="M270" s="82"/>
      <c r="N270" s="82"/>
      <c r="O270" s="82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RFrWumDhiaTkmjyoL6NhO4vxe0HKTcYPOUAVP11ZImUhUlj4mTORLjgiCveqcgDghxB6kkNRt5fC1N7oXSZnGQ==" saltValue="TUMs0UGZzRwF4zzNuizy2A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H277:M277"/>
    <mergeCell ref="I276:L276"/>
    <mergeCell ref="M13:M14"/>
    <mergeCell ref="N13:N14"/>
    <mergeCell ref="O13:O14"/>
    <mergeCell ref="I275:L275"/>
    <mergeCell ref="I273:L273"/>
    <mergeCell ref="L13:L14"/>
  </mergeCells>
  <pageMargins left="0.43307086614173229" right="0.31496062992125984" top="0.47244094488188981" bottom="0.51181102362204722" header="0.31496062992125984" footer="0.31496062992125984"/>
  <pageSetup scale="33" fitToHeight="3" orientation="landscape" r:id="rId1"/>
  <headerFooter>
    <oddFooter>&amp;LR01/1120&amp;RR-DGP-DPR-21
&amp;D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5">
    <tabColor theme="7" tint="0.79998168889431442"/>
    <pageSetUpPr fitToPage="1"/>
  </sheetPr>
  <dimension ref="A1:IV304"/>
  <sheetViews>
    <sheetView showZeros="0" zoomScale="50" zoomScaleNormal="50" workbookViewId="0">
      <selection activeCell="A7" sqref="A7:O7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12" width="21.28515625" style="19" customWidth="1"/>
    <col min="13" max="14" width="12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ht="12.75" customHeight="1" x14ac:dyDescent="0.2">
      <c r="A9" s="304" t="s">
        <v>705</v>
      </c>
      <c r="B9" s="305">
        <f>FORMULARIO!B6</f>
        <v>0</v>
      </c>
      <c r="C9" s="306" t="s">
        <v>706</v>
      </c>
      <c r="D9" s="322">
        <f>FORMULARIO!B7</f>
        <v>0</v>
      </c>
      <c r="E9" s="323"/>
      <c r="F9" s="323"/>
      <c r="G9" s="323"/>
      <c r="H9" s="323"/>
      <c r="I9" s="323"/>
      <c r="J9" s="323"/>
      <c r="K9" s="323"/>
      <c r="L9" s="324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25"/>
      <c r="E10" s="326"/>
      <c r="F10" s="326"/>
      <c r="G10" s="326"/>
      <c r="H10" s="326"/>
      <c r="I10" s="326"/>
      <c r="J10" s="326"/>
      <c r="K10" s="326"/>
      <c r="L10" s="327"/>
      <c r="M10" s="310"/>
      <c r="N10" s="310"/>
      <c r="O10" s="311"/>
    </row>
    <row r="11" spans="1:15" x14ac:dyDescent="0.2">
      <c r="A11" s="312" t="s">
        <v>500</v>
      </c>
      <c r="B11" s="313" t="s">
        <v>739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80"/>
      <c r="B269" s="81"/>
      <c r="C269" s="82"/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80"/>
      <c r="B270" s="81"/>
      <c r="C270" s="82"/>
      <c r="D270" s="82"/>
      <c r="E270" s="82"/>
      <c r="F270" s="82"/>
      <c r="G270" s="82"/>
      <c r="H270" s="82"/>
      <c r="I270" s="82"/>
      <c r="J270" s="82"/>
      <c r="K270" s="82"/>
      <c r="L270" s="82"/>
      <c r="M270" s="82"/>
      <c r="N270" s="82"/>
      <c r="O270" s="82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fNFp+350suI54SNg3qEsGrRyeqPrPJmLL1JONUFdNbvXhzU/xuXq8Onra35D0MJAo8BYsysu7ps0aacZn4SYXw==" saltValue="A8jc3tuPt1Z5XkZoz9s0hg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H277:M277"/>
    <mergeCell ref="I276:L276"/>
    <mergeCell ref="M13:M14"/>
    <mergeCell ref="N13:N14"/>
    <mergeCell ref="O13:O14"/>
    <mergeCell ref="I275:L275"/>
    <mergeCell ref="I273:L273"/>
    <mergeCell ref="L13:L14"/>
  </mergeCells>
  <pageMargins left="0.43307086614173229" right="0.31496062992125984" top="0.47244094488188981" bottom="0.55118110236220474" header="0.31496062992125984" footer="0.31496062992125984"/>
  <pageSetup scale="33" fitToHeight="3" orientation="landscape" r:id="rId1"/>
  <headerFooter>
    <oddFooter>&amp;LR01/1120&amp;RR-DGP-DPR-21
&amp;D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6">
    <tabColor theme="5" tint="0.79998168889431442"/>
    <pageSetUpPr fitToPage="1"/>
  </sheetPr>
  <dimension ref="A1:IV304"/>
  <sheetViews>
    <sheetView showZeros="0" zoomScale="55" zoomScaleNormal="55" workbookViewId="0">
      <selection activeCell="I35" sqref="I35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12" width="21.5703125" style="19" customWidth="1"/>
    <col min="13" max="14" width="15.570312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750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>
        <v>180</v>
      </c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uDFhHJK194myR+BWXwJ9CSK+bCmIMqJm8oVh2EkfnPqmrh5LS3sVd5EHTL9fmo/tAQUewVCtqLg+7KHIteATIQ==" saltValue="fuuAq21yIO0acJoiKHYjgA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H277:M277"/>
    <mergeCell ref="I276:L276"/>
    <mergeCell ref="M13:M14"/>
    <mergeCell ref="N13:N14"/>
    <mergeCell ref="O13:O14"/>
    <mergeCell ref="I275:L275"/>
    <mergeCell ref="I273:L273"/>
    <mergeCell ref="L13:L14"/>
  </mergeCells>
  <pageMargins left="0.43307086614173229" right="0.31496062992125984" top="0.47244094488188981" bottom="0.55118110236220474" header="0.31496062992125984" footer="0.31496062992125984"/>
  <pageSetup scale="33" fitToHeight="3" orientation="landscape" r:id="rId1"/>
  <headerFooter>
    <oddFooter>&amp;LR01/1120&amp;RR-DGP-DPR-21
&amp;D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7">
    <tabColor theme="8" tint="0.79998168889431442"/>
    <pageSetUpPr fitToPage="1"/>
  </sheetPr>
  <dimension ref="A1:IV304"/>
  <sheetViews>
    <sheetView showZeros="0" zoomScale="50" zoomScaleNormal="50" workbookViewId="0">
      <selection activeCell="A146" sqref="A146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12" width="21.140625" style="19" customWidth="1"/>
    <col min="13" max="14" width="15.8554687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740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6.5" customHeight="1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1DvtvfN6Ft/z7Q0QvrROLVhjef906x4ppSDEnNVTTxTXY1T4XbIGc2zuLVv8R1xPKWXLRFQqOMQP8CwVl5cYRA==" saltValue="RY4F64W9hCZ6lEFDcJYJxg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H277:M277"/>
    <mergeCell ref="I276:L276"/>
    <mergeCell ref="M13:M14"/>
    <mergeCell ref="N13:N14"/>
    <mergeCell ref="O13:O14"/>
    <mergeCell ref="I275:L275"/>
    <mergeCell ref="I273:L273"/>
    <mergeCell ref="L13:L14"/>
  </mergeCells>
  <pageMargins left="0.43307086614173229" right="0.31496062992125984" top="0.47244094488188981" bottom="0.55118110236220474" header="0.31496062992125984" footer="0.31496062992125984"/>
  <pageSetup scale="33" fitToHeight="3" orientation="landscape" r:id="rId1"/>
  <headerFooter>
    <oddFooter>&amp;LR01/1120&amp;RR-DGP-DPR-21
&amp;D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8">
    <tabColor theme="9" tint="0.79998168889431442"/>
    <pageSetUpPr fitToPage="1"/>
  </sheetPr>
  <dimension ref="A1:IV304"/>
  <sheetViews>
    <sheetView showZeros="0" zoomScale="50" zoomScaleNormal="50" workbookViewId="0">
      <selection activeCell="I38" sqref="I38"/>
    </sheetView>
  </sheetViews>
  <sheetFormatPr baseColWidth="10" defaultColWidth="0" defaultRowHeight="12.75" zeroHeight="1" x14ac:dyDescent="0.2"/>
  <cols>
    <col min="1" max="1" width="24.140625" style="27" customWidth="1"/>
    <col min="2" max="2" width="74.140625" style="25" customWidth="1"/>
    <col min="3" max="3" width="20.140625" style="19" customWidth="1"/>
    <col min="4" max="12" width="20.42578125" style="19" bestFit="1" customWidth="1"/>
    <col min="13" max="14" width="16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708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120" t="s">
        <v>271</v>
      </c>
      <c r="B58" s="121" t="s">
        <v>187</v>
      </c>
      <c r="C58" s="122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126" t="s">
        <v>308</v>
      </c>
      <c r="B111" s="121" t="s">
        <v>18</v>
      </c>
      <c r="C111" s="122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126" t="s">
        <v>310</v>
      </c>
      <c r="B113" s="121" t="s">
        <v>20</v>
      </c>
      <c r="C113" s="122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126" t="s">
        <v>311</v>
      </c>
      <c r="B114" s="121" t="s">
        <v>21</v>
      </c>
      <c r="C114" s="122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28"/>
      <c r="E115" s="28"/>
      <c r="F115" s="28"/>
      <c r="G115" s="28"/>
      <c r="H115" s="28"/>
      <c r="I115" s="28"/>
      <c r="J115" s="28"/>
      <c r="K115" s="28"/>
      <c r="L115" s="28"/>
      <c r="M115" s="60"/>
      <c r="N115" s="60"/>
      <c r="O115" s="60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28"/>
      <c r="E116" s="28"/>
      <c r="F116" s="28"/>
      <c r="G116" s="28"/>
      <c r="H116" s="28"/>
      <c r="I116" s="28"/>
      <c r="J116" s="28"/>
      <c r="K116" s="28"/>
      <c r="L116" s="28"/>
      <c r="M116" s="60"/>
      <c r="N116" s="60"/>
      <c r="O116" s="60">
        <f t="shared" si="15"/>
        <v>0</v>
      </c>
    </row>
    <row r="117" spans="1:15" ht="15" x14ac:dyDescent="0.2">
      <c r="A117" s="126" t="s">
        <v>314</v>
      </c>
      <c r="B117" s="121" t="s">
        <v>804</v>
      </c>
      <c r="C117" s="122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28"/>
      <c r="E118" s="28"/>
      <c r="F118" s="28"/>
      <c r="G118" s="28"/>
      <c r="H118" s="28"/>
      <c r="I118" s="28"/>
      <c r="J118" s="28"/>
      <c r="K118" s="28"/>
      <c r="L118" s="28"/>
      <c r="M118" s="60"/>
      <c r="N118" s="60"/>
      <c r="O118" s="60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127" t="s">
        <v>337</v>
      </c>
      <c r="B146" s="121" t="s">
        <v>50</v>
      </c>
      <c r="C146" s="124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127" t="s">
        <v>342</v>
      </c>
      <c r="B151" s="121" t="s">
        <v>54</v>
      </c>
      <c r="C151" s="124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127" t="s">
        <v>415</v>
      </c>
      <c r="B249" s="128" t="s">
        <v>138</v>
      </c>
      <c r="C249" s="124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129"/>
      <c r="B268" s="130" t="s">
        <v>722</v>
      </c>
      <c r="C268" s="131">
        <f>C109+C15</f>
        <v>0</v>
      </c>
      <c r="D268" s="131">
        <f t="shared" ref="D268:O268" si="60">D109+D15</f>
        <v>0</v>
      </c>
      <c r="E268" s="131">
        <f t="shared" si="60"/>
        <v>0</v>
      </c>
      <c r="F268" s="131">
        <f t="shared" si="60"/>
        <v>0</v>
      </c>
      <c r="G268" s="131">
        <f t="shared" si="60"/>
        <v>0</v>
      </c>
      <c r="H268" s="131">
        <f t="shared" si="60"/>
        <v>0</v>
      </c>
      <c r="I268" s="131">
        <f t="shared" si="60"/>
        <v>0</v>
      </c>
      <c r="J268" s="131">
        <f t="shared" si="60"/>
        <v>0</v>
      </c>
      <c r="K268" s="131">
        <f t="shared" si="60"/>
        <v>0</v>
      </c>
      <c r="L268" s="131">
        <f t="shared" si="60"/>
        <v>0</v>
      </c>
      <c r="M268" s="131">
        <f t="shared" si="60"/>
        <v>0</v>
      </c>
      <c r="N268" s="131">
        <f t="shared" si="60"/>
        <v>0</v>
      </c>
      <c r="O268" s="131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LOR1hHyW42MQHFy5QBAEwsb15E0F7o834RR74NyoaXjXrEvusdQ2XpP6azmguM4RT0Fr6uVGurBs3G+YI6lgRw==" saltValue="yqOsyI6DJ+WvRCgfXVX65g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H277:M277"/>
    <mergeCell ref="I276:L276"/>
    <mergeCell ref="M13:M14"/>
    <mergeCell ref="N13:N14"/>
    <mergeCell ref="O13:O14"/>
    <mergeCell ref="I275:L275"/>
    <mergeCell ref="I273:L273"/>
    <mergeCell ref="L13:L14"/>
  </mergeCells>
  <pageMargins left="0.43307086614173229" right="0.31496062992125984" top="0.47244094488188981" bottom="0.55118110236220474" header="0.31496062992125984" footer="0.31496062992125984"/>
  <pageSetup scale="33" fitToHeight="3" orientation="landscape" r:id="rId1"/>
  <headerFooter>
    <oddFooter>&amp;LR01/1120&amp;RR-DGP-DPR-21
&amp;D</oddFooter>
  </headerFooter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9">
    <tabColor theme="4" tint="0.79998168889431442"/>
    <pageSetUpPr fitToPage="1"/>
  </sheetPr>
  <dimension ref="A1:IV306"/>
  <sheetViews>
    <sheetView showZeros="0" zoomScale="50" zoomScaleNormal="50" workbookViewId="0">
      <selection activeCell="E22" sqref="E22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0.140625" style="19" customWidth="1"/>
    <col min="4" max="5" width="20.42578125" style="19" bestFit="1" customWidth="1"/>
    <col min="6" max="6" width="20.42578125" style="19" customWidth="1"/>
    <col min="7" max="12" width="20.42578125" style="19" bestFit="1" customWidth="1"/>
    <col min="13" max="14" width="15.8554687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741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  <row r="305" spans="1:15" hidden="1" x14ac:dyDescent="0.2">
      <c r="A305" s="25"/>
      <c r="B305" s="19"/>
      <c r="N305" s="26"/>
      <c r="O305" s="19"/>
    </row>
    <row r="306" spans="1:15" hidden="1" x14ac:dyDescent="0.2">
      <c r="A306" s="25"/>
      <c r="B306" s="19"/>
      <c r="N306" s="26"/>
      <c r="O306" s="19"/>
    </row>
  </sheetData>
  <sheetProtection sheet="1" formatColumns="0"/>
  <mergeCells count="33"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M9:N10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N13:N14"/>
    <mergeCell ref="O13:O14"/>
    <mergeCell ref="I273:L273"/>
    <mergeCell ref="H277:M277"/>
    <mergeCell ref="F13:F14"/>
    <mergeCell ref="I276:L276"/>
    <mergeCell ref="I275:L275"/>
    <mergeCell ref="L13:L14"/>
    <mergeCell ref="K13:K14"/>
    <mergeCell ref="M13:M14"/>
    <mergeCell ref="G13:G14"/>
    <mergeCell ref="H13:H14"/>
    <mergeCell ref="I13:I14"/>
    <mergeCell ref="J13:J14"/>
  </mergeCells>
  <pageMargins left="0.43307086614173229" right="0.31496062992125984" top="0.47244094488188981" bottom="0.55118110236220474" header="0.31496062992125984" footer="0.31496062992125984"/>
  <pageSetup scale="33" fitToHeight="3" orientation="landscape" r:id="rId1"/>
  <headerFooter>
    <oddFooter>&amp;LR01/1120&amp;RR-DGP-DPR-21
&amp;D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20">
    <tabColor theme="5" tint="0.79998168889431442"/>
    <pageSetUpPr fitToPage="1"/>
  </sheetPr>
  <dimension ref="A1:IV304"/>
  <sheetViews>
    <sheetView showZeros="0" zoomScale="50" zoomScaleNormal="50" workbookViewId="0">
      <selection activeCell="A6" sqref="A6:O6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0" style="19" customWidth="1"/>
    <col min="4" max="12" width="20.42578125" style="19" bestFit="1" customWidth="1"/>
    <col min="13" max="14" width="15.570312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8" t="s">
        <v>1160</v>
      </c>
      <c r="B7" s="328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742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sheet="1" formatColumns="0"/>
  <mergeCells count="33">
    <mergeCell ref="A1:O3"/>
    <mergeCell ref="A4:O4"/>
    <mergeCell ref="A5:O5"/>
    <mergeCell ref="A6:O6"/>
    <mergeCell ref="A9:A10"/>
    <mergeCell ref="B9:B10"/>
    <mergeCell ref="C9:C10"/>
    <mergeCell ref="D9:L10"/>
    <mergeCell ref="M9:N10"/>
    <mergeCell ref="O9:O12"/>
    <mergeCell ref="A7:O7"/>
    <mergeCell ref="B11:N12"/>
    <mergeCell ref="A11:A12"/>
    <mergeCell ref="I275:L275"/>
    <mergeCell ref="I276:L276"/>
    <mergeCell ref="H277:M277"/>
    <mergeCell ref="A13:A14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M13:M14"/>
    <mergeCell ref="F13:F14"/>
    <mergeCell ref="O13:O14"/>
    <mergeCell ref="A8:O8"/>
    <mergeCell ref="N13:N14"/>
    <mergeCell ref="L13:L14"/>
    <mergeCell ref="I273:L273"/>
  </mergeCells>
  <pageMargins left="0.43307086614173229" right="0.31496062992125984" top="0.47244094488188981" bottom="0.55118110236220474" header="0.31496062992125984" footer="0.31496062992125984"/>
  <pageSetup scale="33" fitToHeight="3" orientation="landscape" r:id="rId1"/>
  <headerFooter>
    <oddFooter>&amp;LR01/1120&amp;RR-DGP-DPR-21
&amp;D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1">
    <tabColor theme="6" tint="0.79998168889431442"/>
    <pageSetUpPr fitToPage="1"/>
  </sheetPr>
  <dimension ref="A1:IV304"/>
  <sheetViews>
    <sheetView showZeros="0" zoomScale="50" zoomScaleNormal="50" workbookViewId="0">
      <selection activeCell="A7" sqref="A7:O7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1" style="19" customWidth="1"/>
    <col min="4" max="12" width="20.42578125" style="19" bestFit="1" customWidth="1"/>
    <col min="13" max="14" width="19.14062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8" t="s">
        <v>1160</v>
      </c>
      <c r="B7" s="328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743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W/IRl6Ggu1HrC0CyBhQTAeShcOb+hZzObUwK03vEIVE0ViS7WIiR1eQLVHWq/bIajsIoeGvr7HeAevxnIYtpIg==" saltValue="IbIfNIp1by6eHZ2Om+rP3w==" spinCount="100000" sheet="1" scenarios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I276:L276"/>
    <mergeCell ref="L13:L14"/>
    <mergeCell ref="H277:M277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M13:M14"/>
    <mergeCell ref="N13:N14"/>
    <mergeCell ref="O13:O14"/>
    <mergeCell ref="I273:L273"/>
    <mergeCell ref="I275:L275"/>
    <mergeCell ref="J13:J14"/>
    <mergeCell ref="K13:K14"/>
  </mergeCells>
  <pageMargins left="0.43307086614173229" right="0.31496062992125984" top="0.47244094488188981" bottom="0.55118110236220474" header="0.31496062992125984" footer="0.31496062992125984"/>
  <pageSetup scale="35" fitToHeight="4" orientation="landscape" r:id="rId1"/>
  <headerFooter>
    <oddFooter>&amp;LR01/1120&amp;RR-DGP-DPR-21
&amp;D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2">
    <tabColor theme="7" tint="0.79998168889431442"/>
    <pageSetUpPr fitToPage="1"/>
  </sheetPr>
  <dimension ref="A1:IV304"/>
  <sheetViews>
    <sheetView showZeros="0" zoomScale="50" zoomScaleNormal="50" workbookViewId="0">
      <selection activeCell="J133" sqref="J133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1.42578125" style="19" customWidth="1"/>
    <col min="4" max="12" width="20.42578125" style="19" bestFit="1" customWidth="1"/>
    <col min="13" max="14" width="19.14062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744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lmzSMgjhF37cY/u1zLHUgjtSXHNfxzSO+ej5SnLJyZqsq19w1s+vBxOHJUUkvJALXtIHa1IcrXXvAqst4sVu8w==" saltValue="u640KRL0K4S8GRD0n013IA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I276:L276"/>
    <mergeCell ref="L13:L14"/>
    <mergeCell ref="H277:M277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M13:M14"/>
    <mergeCell ref="N13:N14"/>
    <mergeCell ref="O13:O14"/>
    <mergeCell ref="I273:L273"/>
    <mergeCell ref="I275:L275"/>
    <mergeCell ref="J13:J14"/>
    <mergeCell ref="K13:K14"/>
  </mergeCells>
  <pageMargins left="0.43307086614173229" right="0.31496062992125984" top="0.47244094488188981" bottom="0.55118110236220474" header="0.31496062992125984" footer="0.31496062992125984"/>
  <pageSetup scale="33" fitToHeight="3" orientation="landscape" r:id="rId1"/>
  <headerFooter>
    <oddFooter>&amp;LR01/1120&amp;RR-DGP-DPR-21
&amp;D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3">
    <tabColor theme="8" tint="0.79998168889431442"/>
    <pageSetUpPr fitToPage="1"/>
  </sheetPr>
  <dimension ref="A1:IV304"/>
  <sheetViews>
    <sheetView showZeros="0" zoomScale="50" zoomScaleNormal="50" workbookViewId="0">
      <selection activeCell="L30" sqref="L30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1.42578125" style="19" customWidth="1"/>
    <col min="4" max="12" width="20.42578125" style="19" bestFit="1" customWidth="1"/>
    <col min="13" max="14" width="19.14062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745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Q/ZOmZzmcQ/wk/VGBUM6dMWPYSQT3rVYnHCRMqak4Ffk/Jm7l4RlAqyhUqNKxaEw9yAOg19MNXU+xtJUxTbIJw==" saltValue="V2yiVA5AM1xK9PrjhNarsQ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I276:L276"/>
    <mergeCell ref="L13:L14"/>
    <mergeCell ref="H277:M277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M13:M14"/>
    <mergeCell ref="N13:N14"/>
    <mergeCell ref="O13:O14"/>
    <mergeCell ref="I273:L273"/>
    <mergeCell ref="I275:L275"/>
    <mergeCell ref="J13:J14"/>
    <mergeCell ref="K13:K14"/>
  </mergeCells>
  <pageMargins left="0.43307086614173229" right="0.31496062992125984" top="0.47244094488188981" bottom="0.55118110236220474" header="0.31496062992125984" footer="0.31496062992125984"/>
  <pageSetup scale="35" fitToHeight="4" orientation="landscape" r:id="rId1"/>
  <headerFooter>
    <oddFooter>&amp;LR01/1120&amp;RR-DGP-DPR-21
&amp;D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4">
    <tabColor theme="5" tint="0.79998168889431442"/>
    <pageSetUpPr fitToPage="1"/>
  </sheetPr>
  <dimension ref="A1:IV304"/>
  <sheetViews>
    <sheetView showZeros="0" zoomScale="50" zoomScaleNormal="50" workbookViewId="0">
      <selection activeCell="K36" sqref="K36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1.5703125" style="19" customWidth="1"/>
    <col min="4" max="12" width="20.42578125" style="19" bestFit="1" customWidth="1"/>
    <col min="13" max="14" width="19.14062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746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RpYieDgDd2QlE6+hDrmKqn4jmJY2ZhYWtPyC9nFKdlQh0fHitqysEo79wAHV9IoWhlcR66uGa26hIEeQR3iQqA==" saltValue="UmeW8p16MJbGmplLNoZj2g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I276:L276"/>
    <mergeCell ref="L13:L14"/>
    <mergeCell ref="H277:M277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M13:M14"/>
    <mergeCell ref="N13:N14"/>
    <mergeCell ref="O13:O14"/>
    <mergeCell ref="I273:L273"/>
    <mergeCell ref="I275:L275"/>
    <mergeCell ref="J13:J14"/>
    <mergeCell ref="K13:K14"/>
  </mergeCells>
  <pageMargins left="0.43307086614173229" right="0.31496062992125984" top="0.47244094488188981" bottom="0.55118110236220474" header="0.31496062992125984" footer="0.31496062992125984"/>
  <pageSetup scale="35" fitToHeight="4" orientation="landscape" r:id="rId1"/>
  <headerFooter>
    <oddFooter>&amp;LR01/1120&amp;RR-DGP-DPR-21
&amp;D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5">
    <tabColor theme="8" tint="0.79998168889431442"/>
    <pageSetUpPr fitToPage="1"/>
  </sheetPr>
  <dimension ref="A1:IV304"/>
  <sheetViews>
    <sheetView showZeros="0" zoomScale="50" zoomScaleNormal="50" workbookViewId="0">
      <selection activeCell="K29" sqref="K29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0.140625" style="19" customWidth="1"/>
    <col min="4" max="12" width="20.42578125" style="19" bestFit="1" customWidth="1"/>
    <col min="13" max="13" width="15.28515625" style="19" customWidth="1"/>
    <col min="14" max="14" width="14.570312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747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rlqQ7sq8yGXfuxaRxIvI/yIb3e4UK9GeF5vFlNkPc/YQ4WMlQvn2paaF9pUvPGmVV6O1pHHPM4uSqs1kHVBt0Q==" saltValue="6ltjBQPg4lAZV30MJ7HzYQ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I276:L276"/>
    <mergeCell ref="L13:L14"/>
    <mergeCell ref="H277:M277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M13:M14"/>
    <mergeCell ref="N13:N14"/>
    <mergeCell ref="O13:O14"/>
    <mergeCell ref="I273:L273"/>
    <mergeCell ref="I275:L275"/>
    <mergeCell ref="J13:J14"/>
    <mergeCell ref="K13:K14"/>
  </mergeCells>
  <pageMargins left="0.43307086614173229" right="0.31496062992125984" top="0.47244094488188981" bottom="0.55118110236220474" header="0.31496062992125984" footer="0.31496062992125984"/>
  <pageSetup scale="33" fitToHeight="3" orientation="landscape" r:id="rId1"/>
  <headerFooter>
    <oddFooter>&amp;LR01/1120&amp;RR-DGP-DPR-21
&amp;D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26">
    <tabColor theme="2" tint="-9.9978637043366805E-2"/>
    <pageSetUpPr fitToPage="1"/>
  </sheetPr>
  <dimension ref="A1:IV304"/>
  <sheetViews>
    <sheetView showZeros="0" zoomScale="50" zoomScaleNormal="50" workbookViewId="0">
      <selection activeCell="J35" sqref="J35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1.85546875" style="19" customWidth="1"/>
    <col min="4" max="12" width="20.42578125" style="19" bestFit="1" customWidth="1"/>
    <col min="13" max="14" width="16.570312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748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x14ac:dyDescent="0.2">
      <c r="A279" s="25"/>
      <c r="B279" s="19"/>
      <c r="N279" s="26"/>
      <c r="O279" s="19"/>
    </row>
    <row r="280" spans="1:15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lVZjV5Rtjtf83VbSvfj+NztEH4IlRrCp5jkISm7aE/hVbijbXidLzxzBoxa9SnmMJjEDgw2qv4UK8wWlxJZweg==" saltValue="eF8ddTofkmLvVNAgewVr4A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I276:L276"/>
    <mergeCell ref="L13:L14"/>
    <mergeCell ref="H277:M277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M13:M14"/>
    <mergeCell ref="N13:N14"/>
    <mergeCell ref="O13:O14"/>
    <mergeCell ref="I273:L273"/>
    <mergeCell ref="I275:L275"/>
    <mergeCell ref="J13:J14"/>
    <mergeCell ref="K13:K14"/>
  </mergeCells>
  <pageMargins left="0.43307086614173229" right="0.31496062992125984" top="0.47244094488188981" bottom="0.55118110236220474" header="0.31496062992125984" footer="0.31496062992125984"/>
  <pageSetup scale="35" fitToHeight="4" orientation="landscape" r:id="rId1"/>
  <headerFooter>
    <oddFooter>&amp;LR01/1120&amp;RR-DGP-DPR-21
&amp;D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7">
    <tabColor theme="8" tint="0.79998168889431442"/>
    <pageSetUpPr fitToPage="1"/>
  </sheetPr>
  <dimension ref="A1:IV304"/>
  <sheetViews>
    <sheetView showZeros="0" zoomScale="50" zoomScaleNormal="50" workbookViewId="0">
      <selection activeCell="J51" sqref="J51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0.7109375" style="19" customWidth="1"/>
    <col min="4" max="12" width="20.42578125" style="19" bestFit="1" customWidth="1"/>
    <col min="13" max="14" width="16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749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64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70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70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Go8L/32gkK7fMJxyxf50DBwhSU3pxMw0hWEssbM8nHU6NAN0J4yEmh0lxntJXOmM1D+yqA1PrfhC1ibcNr6/4w==" saltValue="Fkw8i17gxOOjY6Y5B6or6w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I276:L276"/>
    <mergeCell ref="L13:L14"/>
    <mergeCell ref="H277:M277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M13:M14"/>
    <mergeCell ref="N13:N14"/>
    <mergeCell ref="O13:O14"/>
    <mergeCell ref="I273:L273"/>
    <mergeCell ref="I275:L275"/>
    <mergeCell ref="J13:J14"/>
    <mergeCell ref="K13:K14"/>
  </mergeCells>
  <pageMargins left="0.43307086614173229" right="0.31496062992125984" top="0.47244094488188981" bottom="0.55118110236220474" header="0.31496062992125984" footer="0.31496062992125984"/>
  <pageSetup scale="35" fitToHeight="4" orientation="landscape" r:id="rId1"/>
  <headerFooter>
    <oddFooter>&amp;LR01/1120&amp;RR-DGP-DPR-21
&amp;D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8">
    <tabColor theme="7" tint="0.79998168889431442"/>
    <pageSetUpPr fitToPage="1"/>
  </sheetPr>
  <dimension ref="A1:IV304"/>
  <sheetViews>
    <sheetView showZeros="0" zoomScale="50" zoomScaleNormal="50" workbookViewId="0">
      <selection activeCell="J38" sqref="J38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0.7109375" style="19" customWidth="1"/>
    <col min="4" max="12" width="20.42578125" style="19" bestFit="1" customWidth="1"/>
    <col min="13" max="14" width="16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1119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155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154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154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iYMZpZUTzUu02UNbqVvm4PTJkrYl7a7ESBpND1Tw7AKb7M4joRU23svsEYTN7TD4JzfqWTe82NCyqinHPYe/nA==" saltValue="w1FH0wTNRdkmuU6R/sAuQQ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H277:M277"/>
    <mergeCell ref="M13:M14"/>
    <mergeCell ref="N13:N14"/>
    <mergeCell ref="O13:O14"/>
    <mergeCell ref="I273:L273"/>
    <mergeCell ref="I275:L275"/>
    <mergeCell ref="I276:L276"/>
    <mergeCell ref="L13:L14"/>
  </mergeCells>
  <pageMargins left="0.43307086614173229" right="0.31496062992125984" top="0.47244094488188981" bottom="0.55118110236220474" header="0.31496062992125984" footer="0.31496062992125984"/>
  <pageSetup scale="35" fitToHeight="4" orientation="landscape" r:id="rId1"/>
  <headerFooter>
    <oddFooter>&amp;LR01/1120&amp;RR-DGP-DPR-21
&amp;D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9">
    <tabColor theme="5" tint="0.79998168889431442"/>
    <pageSetUpPr fitToPage="1"/>
  </sheetPr>
  <dimension ref="A1:IV304"/>
  <sheetViews>
    <sheetView showZeros="0" zoomScale="50" zoomScaleNormal="50" workbookViewId="0">
      <selection activeCell="A7" sqref="A7:O7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0.7109375" style="19" customWidth="1"/>
    <col min="4" max="12" width="20.42578125" style="19" bestFit="1" customWidth="1"/>
    <col min="13" max="14" width="16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1121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155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154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154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qHZ14rWJpijeuiUSMiYH7aOWEVqZ6uydJjS21n05hmsybhrsUPj1bmIn+MMCCzwzoPQvf4AEBZtunPOvA4ELEA==" saltValue="b99qvDxbJhYAKQ/7+y29fg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H277:M277"/>
    <mergeCell ref="M13:M14"/>
    <mergeCell ref="N13:N14"/>
    <mergeCell ref="O13:O14"/>
    <mergeCell ref="I273:L273"/>
    <mergeCell ref="I275:L275"/>
    <mergeCell ref="I276:L276"/>
    <mergeCell ref="L13:L14"/>
  </mergeCells>
  <pageMargins left="0.43307086614173229" right="0.31496062992125984" top="0.47244094488188981" bottom="0.55118110236220474" header="0.31496062992125984" footer="0.31496062992125984"/>
  <pageSetup scale="35" fitToHeight="4" orientation="landscape" r:id="rId1"/>
  <headerFooter>
    <oddFooter>&amp;LR01/1120&amp;RR-DGP-DPR-21
&amp;D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30">
    <tabColor theme="2" tint="-9.9978637043366805E-2"/>
    <pageSetUpPr fitToPage="1"/>
  </sheetPr>
  <dimension ref="A1:IV304"/>
  <sheetViews>
    <sheetView showZeros="0" topLeftCell="A2" zoomScale="50" zoomScaleNormal="50" workbookViewId="0">
      <selection activeCell="K42" sqref="K42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3" width="20.7109375" style="19" customWidth="1"/>
    <col min="4" max="12" width="20.42578125" style="19" bestFit="1" customWidth="1"/>
    <col min="13" max="14" width="16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1153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1160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05">
        <f>FORMULARIO!B6</f>
        <v>0</v>
      </c>
      <c r="C9" s="306" t="s">
        <v>706</v>
      </c>
      <c r="D9" s="307">
        <f>FORMULARIO!B7</f>
        <v>0</v>
      </c>
      <c r="E9" s="307"/>
      <c r="F9" s="307"/>
      <c r="G9" s="307"/>
      <c r="H9" s="307"/>
      <c r="I9" s="307"/>
      <c r="J9" s="307"/>
      <c r="K9" s="307"/>
      <c r="L9" s="307"/>
      <c r="M9" s="310" t="s">
        <v>707</v>
      </c>
      <c r="N9" s="310"/>
      <c r="O9" s="311">
        <f>O15+O109</f>
        <v>0</v>
      </c>
    </row>
    <row r="10" spans="1:15" ht="26.25" customHeight="1" x14ac:dyDescent="0.2">
      <c r="A10" s="304"/>
      <c r="B10" s="305"/>
      <c r="C10" s="306"/>
      <c r="D10" s="307"/>
      <c r="E10" s="307"/>
      <c r="F10" s="307"/>
      <c r="G10" s="307"/>
      <c r="H10" s="307"/>
      <c r="I10" s="307"/>
      <c r="J10" s="307"/>
      <c r="K10" s="307"/>
      <c r="L10" s="307"/>
      <c r="M10" s="310"/>
      <c r="N10" s="310"/>
      <c r="O10" s="311"/>
    </row>
    <row r="11" spans="1:15" x14ac:dyDescent="0.2">
      <c r="A11" s="312" t="s">
        <v>500</v>
      </c>
      <c r="B11" s="313" t="s">
        <v>1120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1"/>
    </row>
    <row r="12" spans="1:15" ht="22.5" customHeight="1" x14ac:dyDescent="0.2">
      <c r="A12" s="312"/>
      <c r="B12" s="316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8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 t="shared" ref="C15:N15" si="0">C16+C25+C29+C39+C49+C57+C60+C66+C70</f>
        <v>0</v>
      </c>
      <c r="D15" s="21">
        <f t="shared" si="0"/>
        <v>0</v>
      </c>
      <c r="E15" s="21">
        <f t="shared" si="0"/>
        <v>0</v>
      </c>
      <c r="F15" s="21">
        <f t="shared" si="0"/>
        <v>0</v>
      </c>
      <c r="G15" s="21">
        <f t="shared" si="0"/>
        <v>0</v>
      </c>
      <c r="H15" s="21">
        <f t="shared" si="0"/>
        <v>0</v>
      </c>
      <c r="I15" s="21">
        <f t="shared" si="0"/>
        <v>0</v>
      </c>
      <c r="J15" s="21">
        <f t="shared" si="0"/>
        <v>0</v>
      </c>
      <c r="K15" s="21">
        <f t="shared" si="0"/>
        <v>0</v>
      </c>
      <c r="L15" s="21">
        <f t="shared" si="0"/>
        <v>0</v>
      </c>
      <c r="M15" s="21">
        <f t="shared" si="0"/>
        <v>0</v>
      </c>
      <c r="N15" s="21">
        <f t="shared" si="0"/>
        <v>0</v>
      </c>
      <c r="O15" s="21">
        <f t="shared" ref="O15:O78" si="1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C17+C18+C19+C20+C21+C22+C23+C24</f>
        <v>0</v>
      </c>
      <c r="D16" s="5">
        <f t="shared" ref="D16:N16" si="2">D17+D18+D19+D20+D21+D22+D23+D24</f>
        <v>0</v>
      </c>
      <c r="E16" s="5">
        <f t="shared" si="2"/>
        <v>0</v>
      </c>
      <c r="F16" s="5">
        <f t="shared" si="2"/>
        <v>0</v>
      </c>
      <c r="G16" s="5">
        <f t="shared" si="2"/>
        <v>0</v>
      </c>
      <c r="H16" s="5">
        <f t="shared" si="2"/>
        <v>0</v>
      </c>
      <c r="I16" s="5">
        <f t="shared" si="2"/>
        <v>0</v>
      </c>
      <c r="J16" s="5">
        <f t="shared" si="2"/>
        <v>0</v>
      </c>
      <c r="K16" s="5">
        <f t="shared" si="2"/>
        <v>0</v>
      </c>
      <c r="L16" s="5">
        <f t="shared" si="2"/>
        <v>0</v>
      </c>
      <c r="M16" s="5">
        <f t="shared" si="2"/>
        <v>0</v>
      </c>
      <c r="N16" s="5">
        <f t="shared" si="2"/>
        <v>0</v>
      </c>
      <c r="O16" s="5">
        <f t="shared" si="1"/>
        <v>0</v>
      </c>
    </row>
    <row r="17" spans="1:15" ht="15" x14ac:dyDescent="0.2">
      <c r="A17" s="44" t="s">
        <v>232</v>
      </c>
      <c r="B17" s="35" t="s">
        <v>154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59"/>
      <c r="N17" s="59"/>
      <c r="O17" s="59">
        <f t="shared" si="1"/>
        <v>0</v>
      </c>
    </row>
    <row r="18" spans="1:15" ht="15" x14ac:dyDescent="0.2">
      <c r="A18" s="44" t="s">
        <v>233</v>
      </c>
      <c r="B18" s="35" t="s">
        <v>155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59"/>
      <c r="N18" s="59"/>
      <c r="O18" s="59">
        <f t="shared" si="1"/>
        <v>0</v>
      </c>
    </row>
    <row r="19" spans="1:15" ht="15" x14ac:dyDescent="0.2">
      <c r="A19" s="44" t="s">
        <v>234</v>
      </c>
      <c r="B19" s="35" t="s">
        <v>156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59"/>
      <c r="N19" s="59"/>
      <c r="O19" s="59">
        <f t="shared" si="1"/>
        <v>0</v>
      </c>
    </row>
    <row r="20" spans="1:15" ht="15" x14ac:dyDescent="0.2">
      <c r="A20" s="44" t="s">
        <v>235</v>
      </c>
      <c r="B20" s="35" t="s">
        <v>737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59"/>
      <c r="N20" s="59"/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59"/>
      <c r="N21" s="59"/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59"/>
      <c r="N22" s="59"/>
      <c r="O22" s="59">
        <f t="shared" si="1"/>
        <v>0</v>
      </c>
    </row>
    <row r="23" spans="1:15" ht="15" x14ac:dyDescent="0.2">
      <c r="A23" s="44" t="s">
        <v>238</v>
      </c>
      <c r="B23" s="35" t="s">
        <v>159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59"/>
      <c r="N23" s="59"/>
      <c r="O23" s="59">
        <f t="shared" si="1"/>
        <v>0</v>
      </c>
    </row>
    <row r="24" spans="1:15" ht="15" x14ac:dyDescent="0.2">
      <c r="A24" s="44" t="s">
        <v>239</v>
      </c>
      <c r="B24" s="35" t="s">
        <v>160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59"/>
      <c r="N24" s="59"/>
      <c r="O24" s="59">
        <f t="shared" si="1"/>
        <v>0</v>
      </c>
    </row>
    <row r="25" spans="1:15" ht="15.75" x14ac:dyDescent="0.25">
      <c r="A25" s="43" t="s">
        <v>244</v>
      </c>
      <c r="B25" s="34" t="s">
        <v>161</v>
      </c>
      <c r="C25" s="5">
        <f t="shared" ref="C25:N25" si="3">C26+C27+C28</f>
        <v>0</v>
      </c>
      <c r="D25" s="5">
        <f t="shared" si="3"/>
        <v>0</v>
      </c>
      <c r="E25" s="5">
        <f t="shared" si="3"/>
        <v>0</v>
      </c>
      <c r="F25" s="5">
        <f t="shared" si="3"/>
        <v>0</v>
      </c>
      <c r="G25" s="5">
        <f t="shared" si="3"/>
        <v>0</v>
      </c>
      <c r="H25" s="5">
        <f t="shared" si="3"/>
        <v>0</v>
      </c>
      <c r="I25" s="5">
        <f t="shared" si="3"/>
        <v>0</v>
      </c>
      <c r="J25" s="5">
        <f t="shared" si="3"/>
        <v>0</v>
      </c>
      <c r="K25" s="5">
        <f t="shared" si="3"/>
        <v>0</v>
      </c>
      <c r="L25" s="5">
        <f t="shared" si="3"/>
        <v>0</v>
      </c>
      <c r="M25" s="5">
        <f t="shared" si="3"/>
        <v>0</v>
      </c>
      <c r="N25" s="5">
        <f t="shared" si="3"/>
        <v>0</v>
      </c>
      <c r="O25" s="5">
        <f t="shared" si="1"/>
        <v>0</v>
      </c>
    </row>
    <row r="26" spans="1:15" ht="15" x14ac:dyDescent="0.2">
      <c r="A26" s="44" t="s">
        <v>240</v>
      </c>
      <c r="B26" s="35" t="s">
        <v>162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59"/>
      <c r="N26" s="59"/>
      <c r="O26" s="59">
        <f t="shared" si="1"/>
        <v>0</v>
      </c>
    </row>
    <row r="27" spans="1:15" ht="15" x14ac:dyDescent="0.2">
      <c r="A27" s="44" t="s">
        <v>242</v>
      </c>
      <c r="B27" s="35" t="s">
        <v>163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59"/>
      <c r="N27" s="59"/>
      <c r="O27" s="59">
        <f t="shared" si="1"/>
        <v>0</v>
      </c>
    </row>
    <row r="28" spans="1:15" ht="15" x14ac:dyDescent="0.2">
      <c r="A28" s="44" t="s">
        <v>243</v>
      </c>
      <c r="B28" s="35" t="s">
        <v>164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59"/>
      <c r="N28" s="59"/>
      <c r="O28" s="59">
        <f t="shared" si="1"/>
        <v>0</v>
      </c>
    </row>
    <row r="29" spans="1:15" ht="15.75" x14ac:dyDescent="0.25">
      <c r="A29" s="43" t="s">
        <v>427</v>
      </c>
      <c r="B29" s="34" t="s">
        <v>165</v>
      </c>
      <c r="C29" s="5">
        <f t="shared" ref="C29:N29" si="4">C30+C31+C32+C33+C34+C35+C36+C37+C38</f>
        <v>0</v>
      </c>
      <c r="D29" s="5">
        <f t="shared" si="4"/>
        <v>0</v>
      </c>
      <c r="E29" s="5">
        <f t="shared" si="4"/>
        <v>0</v>
      </c>
      <c r="F29" s="5">
        <f t="shared" si="4"/>
        <v>0</v>
      </c>
      <c r="G29" s="5">
        <f t="shared" si="4"/>
        <v>0</v>
      </c>
      <c r="H29" s="5">
        <f t="shared" si="4"/>
        <v>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5">
        <f t="shared" si="4"/>
        <v>0</v>
      </c>
      <c r="M29" s="5">
        <f t="shared" si="4"/>
        <v>0</v>
      </c>
      <c r="N29" s="5">
        <f t="shared" si="4"/>
        <v>0</v>
      </c>
      <c r="O29" s="5">
        <f t="shared" si="1"/>
        <v>0</v>
      </c>
    </row>
    <row r="30" spans="1:15" ht="15" x14ac:dyDescent="0.2">
      <c r="A30" s="44" t="s">
        <v>246</v>
      </c>
      <c r="B30" s="35" t="s">
        <v>724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59"/>
      <c r="N30" s="59"/>
      <c r="O30" s="59">
        <f t="shared" si="1"/>
        <v>0</v>
      </c>
    </row>
    <row r="31" spans="1:15" ht="15" x14ac:dyDescent="0.2">
      <c r="A31" s="44" t="s">
        <v>247</v>
      </c>
      <c r="B31" s="35" t="s">
        <v>166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59"/>
      <c r="N31" s="59"/>
      <c r="O31" s="59">
        <f t="shared" si="1"/>
        <v>0</v>
      </c>
    </row>
    <row r="32" spans="1:15" ht="15" x14ac:dyDescent="0.2">
      <c r="A32" s="44" t="s">
        <v>248</v>
      </c>
      <c r="B32" s="35" t="s">
        <v>167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59"/>
      <c r="N32" s="59"/>
      <c r="O32" s="59">
        <f t="shared" si="1"/>
        <v>0</v>
      </c>
    </row>
    <row r="33" spans="1:256" ht="15" x14ac:dyDescent="0.2">
      <c r="A33" s="44" t="s">
        <v>249</v>
      </c>
      <c r="B33" s="35" t="s">
        <v>736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59"/>
      <c r="N33" s="59"/>
      <c r="O33" s="59">
        <f t="shared" si="1"/>
        <v>0</v>
      </c>
    </row>
    <row r="34" spans="1:256" ht="15" x14ac:dyDescent="0.2">
      <c r="A34" s="44" t="s">
        <v>250</v>
      </c>
      <c r="B34" s="35" t="s">
        <v>725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59"/>
      <c r="N34" s="59"/>
      <c r="O34" s="59">
        <f t="shared" si="1"/>
        <v>0</v>
      </c>
    </row>
    <row r="35" spans="1:256" ht="15" x14ac:dyDescent="0.2">
      <c r="A35" s="44" t="s">
        <v>251</v>
      </c>
      <c r="B35" s="35" t="s">
        <v>726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59"/>
      <c r="N35" s="59"/>
      <c r="O35" s="59">
        <f t="shared" si="1"/>
        <v>0</v>
      </c>
    </row>
    <row r="36" spans="1:256" ht="15" x14ac:dyDescent="0.2">
      <c r="A36" s="44" t="s">
        <v>252</v>
      </c>
      <c r="B36" s="35" t="s">
        <v>168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59"/>
      <c r="N36" s="59"/>
      <c r="O36" s="59">
        <f t="shared" si="1"/>
        <v>0</v>
      </c>
    </row>
    <row r="37" spans="1:256" ht="15" x14ac:dyDescent="0.2">
      <c r="A37" s="44" t="s">
        <v>253</v>
      </c>
      <c r="B37" s="35" t="s">
        <v>471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59"/>
      <c r="N37" s="59"/>
      <c r="O37" s="59">
        <f t="shared" si="1"/>
        <v>0</v>
      </c>
    </row>
    <row r="38" spans="1:256" ht="15" x14ac:dyDescent="0.2">
      <c r="A38" s="44" t="s">
        <v>254</v>
      </c>
      <c r="B38" s="35" t="s">
        <v>169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59"/>
      <c r="N38" s="59"/>
      <c r="O38" s="59">
        <f t="shared" si="1"/>
        <v>0</v>
      </c>
    </row>
    <row r="39" spans="1:256" ht="15.75" x14ac:dyDescent="0.25">
      <c r="A39" s="43" t="s">
        <v>428</v>
      </c>
      <c r="B39" s="34" t="s">
        <v>470</v>
      </c>
      <c r="C39" s="5">
        <f t="shared" ref="C39:N39" si="5">C40+C41+C42+C43+C44+C45+C46+C47+C48</f>
        <v>0</v>
      </c>
      <c r="D39" s="5">
        <f t="shared" si="5"/>
        <v>0</v>
      </c>
      <c r="E39" s="5">
        <f t="shared" si="5"/>
        <v>0</v>
      </c>
      <c r="F39" s="5">
        <f t="shared" si="5"/>
        <v>0</v>
      </c>
      <c r="G39" s="5">
        <f t="shared" si="5"/>
        <v>0</v>
      </c>
      <c r="H39" s="5">
        <f t="shared" si="5"/>
        <v>0</v>
      </c>
      <c r="I39" s="5">
        <f t="shared" si="5"/>
        <v>0</v>
      </c>
      <c r="J39" s="5">
        <f t="shared" si="5"/>
        <v>0</v>
      </c>
      <c r="K39" s="5">
        <f t="shared" si="5"/>
        <v>0</v>
      </c>
      <c r="L39" s="5">
        <f t="shared" si="5"/>
        <v>0</v>
      </c>
      <c r="M39" s="5">
        <f t="shared" si="5"/>
        <v>0</v>
      </c>
      <c r="N39" s="5">
        <f t="shared" si="5"/>
        <v>0</v>
      </c>
      <c r="O39" s="5">
        <f t="shared" si="1"/>
        <v>0</v>
      </c>
    </row>
    <row r="40" spans="1:256" ht="15" x14ac:dyDescent="0.2">
      <c r="A40" s="44" t="s">
        <v>255</v>
      </c>
      <c r="B40" s="35" t="s">
        <v>170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59"/>
      <c r="N40" s="59"/>
      <c r="O40" s="59">
        <f t="shared" si="1"/>
        <v>0</v>
      </c>
    </row>
    <row r="41" spans="1:256" ht="15" x14ac:dyDescent="0.2">
      <c r="A41" s="44" t="s">
        <v>256</v>
      </c>
      <c r="B41" s="35" t="s">
        <v>171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59"/>
      <c r="N41" s="59"/>
      <c r="O41" s="59">
        <f t="shared" si="1"/>
        <v>0</v>
      </c>
    </row>
    <row r="42" spans="1:256" ht="15" x14ac:dyDescent="0.2">
      <c r="A42" s="44" t="s">
        <v>257</v>
      </c>
      <c r="B42" s="35" t="s">
        <v>172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59"/>
      <c r="N42" s="59"/>
      <c r="O42" s="59">
        <f t="shared" si="1"/>
        <v>0</v>
      </c>
    </row>
    <row r="43" spans="1:256" ht="15" x14ac:dyDescent="0.2">
      <c r="A43" s="44" t="s">
        <v>258</v>
      </c>
      <c r="B43" s="35" t="s">
        <v>173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59"/>
      <c r="N43" s="59"/>
      <c r="O43" s="59">
        <f t="shared" si="1"/>
        <v>0</v>
      </c>
    </row>
    <row r="44" spans="1:256" ht="15" x14ac:dyDescent="0.2">
      <c r="A44" s="44" t="s">
        <v>259</v>
      </c>
      <c r="B44" s="35" t="s">
        <v>174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59"/>
      <c r="N44" s="59"/>
      <c r="O44" s="59">
        <f t="shared" si="1"/>
        <v>0</v>
      </c>
    </row>
    <row r="45" spans="1:256" ht="15" x14ac:dyDescent="0.2">
      <c r="A45" s="44" t="s">
        <v>260</v>
      </c>
      <c r="B45" s="35" t="s">
        <v>175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59"/>
      <c r="N45" s="59"/>
      <c r="O45" s="59">
        <f t="shared" si="1"/>
        <v>0</v>
      </c>
    </row>
    <row r="46" spans="1:256" ht="15" x14ac:dyDescent="0.2">
      <c r="A46" s="44" t="s">
        <v>261</v>
      </c>
      <c r="B46" s="35" t="s">
        <v>176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59"/>
      <c r="N46" s="59"/>
      <c r="O46" s="59">
        <f t="shared" si="1"/>
        <v>0</v>
      </c>
    </row>
    <row r="47" spans="1:256" ht="15" x14ac:dyDescent="0.2">
      <c r="A47" s="44" t="s">
        <v>262</v>
      </c>
      <c r="B47" s="35" t="s">
        <v>177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59"/>
      <c r="N47" s="59"/>
      <c r="O47" s="59">
        <f t="shared" si="1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59"/>
      <c r="N48" s="59"/>
      <c r="O48" s="59">
        <f t="shared" si="1"/>
        <v>0</v>
      </c>
    </row>
    <row r="49" spans="1:15" ht="15.75" x14ac:dyDescent="0.25">
      <c r="A49" s="43" t="s">
        <v>429</v>
      </c>
      <c r="B49" s="34" t="s">
        <v>179</v>
      </c>
      <c r="C49" s="5">
        <f t="shared" ref="C49:N49" si="6">C50+C51+C52+C53+C54+C55+C56</f>
        <v>0</v>
      </c>
      <c r="D49" s="5">
        <f t="shared" si="6"/>
        <v>0</v>
      </c>
      <c r="E49" s="5">
        <f t="shared" si="6"/>
        <v>0</v>
      </c>
      <c r="F49" s="5">
        <f t="shared" si="6"/>
        <v>0</v>
      </c>
      <c r="G49" s="5">
        <f t="shared" si="6"/>
        <v>0</v>
      </c>
      <c r="H49" s="5">
        <f t="shared" si="6"/>
        <v>0</v>
      </c>
      <c r="I49" s="5">
        <f t="shared" si="6"/>
        <v>0</v>
      </c>
      <c r="J49" s="5">
        <f t="shared" si="6"/>
        <v>0</v>
      </c>
      <c r="K49" s="5">
        <f t="shared" si="6"/>
        <v>0</v>
      </c>
      <c r="L49" s="5">
        <f t="shared" si="6"/>
        <v>0</v>
      </c>
      <c r="M49" s="5">
        <f t="shared" si="6"/>
        <v>0</v>
      </c>
      <c r="N49" s="5">
        <f t="shared" si="6"/>
        <v>0</v>
      </c>
      <c r="O49" s="5">
        <f t="shared" si="1"/>
        <v>0</v>
      </c>
    </row>
    <row r="50" spans="1:15" ht="15" x14ac:dyDescent="0.2">
      <c r="A50" s="44" t="s">
        <v>264</v>
      </c>
      <c r="B50" s="35" t="s">
        <v>180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59"/>
      <c r="N50" s="59"/>
      <c r="O50" s="59">
        <f t="shared" si="1"/>
        <v>0</v>
      </c>
    </row>
    <row r="51" spans="1:15" ht="15" x14ac:dyDescent="0.2">
      <c r="A51" s="44" t="s">
        <v>265</v>
      </c>
      <c r="B51" s="35" t="s">
        <v>181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59"/>
      <c r="N51" s="59"/>
      <c r="O51" s="59">
        <f t="shared" si="1"/>
        <v>0</v>
      </c>
    </row>
    <row r="52" spans="1:15" ht="15" x14ac:dyDescent="0.2">
      <c r="A52" s="44" t="s">
        <v>266</v>
      </c>
      <c r="B52" s="35" t="s">
        <v>182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59"/>
      <c r="N52" s="59"/>
      <c r="O52" s="59">
        <f t="shared" si="1"/>
        <v>0</v>
      </c>
    </row>
    <row r="53" spans="1:15" ht="15" x14ac:dyDescent="0.2">
      <c r="A53" s="44" t="s">
        <v>267</v>
      </c>
      <c r="B53" s="35" t="s">
        <v>183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59"/>
      <c r="N53" s="59"/>
      <c r="O53" s="59">
        <f t="shared" si="1"/>
        <v>0</v>
      </c>
    </row>
    <row r="54" spans="1:15" ht="15" x14ac:dyDescent="0.2">
      <c r="A54" s="44" t="s">
        <v>268</v>
      </c>
      <c r="B54" s="35" t="s">
        <v>184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59"/>
      <c r="N54" s="59"/>
      <c r="O54" s="59">
        <f t="shared" si="1"/>
        <v>0</v>
      </c>
    </row>
    <row r="55" spans="1:15" ht="15" x14ac:dyDescent="0.2">
      <c r="A55" s="44" t="s">
        <v>269</v>
      </c>
      <c r="B55" s="35" t="s">
        <v>185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59"/>
      <c r="N55" s="59"/>
      <c r="O55" s="59">
        <f t="shared" si="1"/>
        <v>0</v>
      </c>
    </row>
    <row r="56" spans="1:15" ht="15" x14ac:dyDescent="0.2">
      <c r="A56" s="44" t="s">
        <v>270</v>
      </c>
      <c r="B56" s="35" t="s">
        <v>186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59"/>
      <c r="N56" s="59"/>
      <c r="O56" s="59">
        <f t="shared" si="1"/>
        <v>0</v>
      </c>
    </row>
    <row r="57" spans="1:15" ht="15.75" x14ac:dyDescent="0.25">
      <c r="A57" s="43" t="s">
        <v>430</v>
      </c>
      <c r="B57" s="34" t="s">
        <v>187</v>
      </c>
      <c r="C57" s="5">
        <f t="shared" ref="C57:N57" si="7">C58+C59</f>
        <v>0</v>
      </c>
      <c r="D57" s="5">
        <f t="shared" si="7"/>
        <v>0</v>
      </c>
      <c r="E57" s="5">
        <f t="shared" si="7"/>
        <v>0</v>
      </c>
      <c r="F57" s="5">
        <f t="shared" si="7"/>
        <v>0</v>
      </c>
      <c r="G57" s="5">
        <f t="shared" si="7"/>
        <v>0</v>
      </c>
      <c r="H57" s="5">
        <f t="shared" si="7"/>
        <v>0</v>
      </c>
      <c r="I57" s="5">
        <f t="shared" si="7"/>
        <v>0</v>
      </c>
      <c r="J57" s="5">
        <f t="shared" si="7"/>
        <v>0</v>
      </c>
      <c r="K57" s="5">
        <f t="shared" si="7"/>
        <v>0</v>
      </c>
      <c r="L57" s="5">
        <f t="shared" si="7"/>
        <v>0</v>
      </c>
      <c r="M57" s="5">
        <f t="shared" si="7"/>
        <v>0</v>
      </c>
      <c r="N57" s="5">
        <f t="shared" si="7"/>
        <v>0</v>
      </c>
      <c r="O57" s="5">
        <f t="shared" si="1"/>
        <v>0</v>
      </c>
    </row>
    <row r="58" spans="1:15" ht="15" x14ac:dyDescent="0.2">
      <c r="A58" s="44" t="s">
        <v>271</v>
      </c>
      <c r="B58" s="45" t="s">
        <v>187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60"/>
      <c r="N58" s="60"/>
      <c r="O58" s="60">
        <f t="shared" si="1"/>
        <v>0</v>
      </c>
    </row>
    <row r="59" spans="1:15" ht="15" x14ac:dyDescent="0.2">
      <c r="A59" s="44" t="s">
        <v>272</v>
      </c>
      <c r="B59" s="35" t="s">
        <v>188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59"/>
      <c r="N59" s="59"/>
      <c r="O59" s="59">
        <f t="shared" si="1"/>
        <v>0</v>
      </c>
    </row>
    <row r="60" spans="1:15" ht="15.75" x14ac:dyDescent="0.25">
      <c r="A60" s="43" t="s">
        <v>431</v>
      </c>
      <c r="B60" s="34" t="s">
        <v>189</v>
      </c>
      <c r="C60" s="5">
        <f t="shared" ref="C60:N60" si="8">C61+C62+C63+C64+C65</f>
        <v>0</v>
      </c>
      <c r="D60" s="5">
        <f t="shared" si="8"/>
        <v>0</v>
      </c>
      <c r="E60" s="5">
        <f t="shared" si="8"/>
        <v>0</v>
      </c>
      <c r="F60" s="5">
        <f t="shared" si="8"/>
        <v>0</v>
      </c>
      <c r="G60" s="5">
        <f t="shared" si="8"/>
        <v>0</v>
      </c>
      <c r="H60" s="5">
        <f t="shared" si="8"/>
        <v>0</v>
      </c>
      <c r="I60" s="5">
        <f t="shared" si="8"/>
        <v>0</v>
      </c>
      <c r="J60" s="5">
        <f t="shared" si="8"/>
        <v>0</v>
      </c>
      <c r="K60" s="5">
        <f t="shared" si="8"/>
        <v>0</v>
      </c>
      <c r="L60" s="5">
        <f t="shared" si="8"/>
        <v>0</v>
      </c>
      <c r="M60" s="5">
        <f t="shared" si="8"/>
        <v>0</v>
      </c>
      <c r="N60" s="5">
        <f t="shared" si="8"/>
        <v>0</v>
      </c>
      <c r="O60" s="5">
        <f t="shared" si="1"/>
        <v>0</v>
      </c>
    </row>
    <row r="61" spans="1:15" ht="15" x14ac:dyDescent="0.2">
      <c r="A61" s="44" t="s">
        <v>273</v>
      </c>
      <c r="B61" s="35" t="s">
        <v>190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59"/>
      <c r="N61" s="59"/>
      <c r="O61" s="59">
        <f t="shared" si="1"/>
        <v>0</v>
      </c>
    </row>
    <row r="62" spans="1:15" ht="15" x14ac:dyDescent="0.2">
      <c r="A62" s="44" t="s">
        <v>274</v>
      </c>
      <c r="B62" s="35" t="s">
        <v>191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59"/>
      <c r="N62" s="59"/>
      <c r="O62" s="59">
        <f t="shared" si="1"/>
        <v>0</v>
      </c>
    </row>
    <row r="63" spans="1:15" ht="15" x14ac:dyDescent="0.2">
      <c r="A63" s="44" t="s">
        <v>275</v>
      </c>
      <c r="B63" s="35" t="s">
        <v>192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59"/>
      <c r="N63" s="59"/>
      <c r="O63" s="59">
        <f t="shared" si="1"/>
        <v>0</v>
      </c>
    </row>
    <row r="64" spans="1:15" ht="15" x14ac:dyDescent="0.2">
      <c r="A64" s="44" t="s">
        <v>276</v>
      </c>
      <c r="B64" s="35" t="s">
        <v>193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59"/>
      <c r="N64" s="59"/>
      <c r="O64" s="59">
        <f t="shared" si="1"/>
        <v>0</v>
      </c>
    </row>
    <row r="65" spans="1:15" ht="15" x14ac:dyDescent="0.2">
      <c r="A65" s="44" t="s">
        <v>277</v>
      </c>
      <c r="B65" s="35" t="s">
        <v>194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59"/>
      <c r="N65" s="59"/>
      <c r="O65" s="59">
        <f t="shared" si="1"/>
        <v>0</v>
      </c>
    </row>
    <row r="66" spans="1:15" ht="15.75" x14ac:dyDescent="0.25">
      <c r="A66" s="43" t="s">
        <v>432</v>
      </c>
      <c r="B66" s="34" t="s">
        <v>195</v>
      </c>
      <c r="C66" s="5">
        <f t="shared" ref="C66:N66" si="9">C67+C68+C69</f>
        <v>0</v>
      </c>
      <c r="D66" s="5">
        <f t="shared" si="9"/>
        <v>0</v>
      </c>
      <c r="E66" s="5">
        <f t="shared" si="9"/>
        <v>0</v>
      </c>
      <c r="F66" s="5">
        <f t="shared" si="9"/>
        <v>0</v>
      </c>
      <c r="G66" s="5">
        <f t="shared" si="9"/>
        <v>0</v>
      </c>
      <c r="H66" s="5">
        <f t="shared" si="9"/>
        <v>0</v>
      </c>
      <c r="I66" s="5">
        <f t="shared" si="9"/>
        <v>0</v>
      </c>
      <c r="J66" s="5">
        <f t="shared" si="9"/>
        <v>0</v>
      </c>
      <c r="K66" s="5">
        <f t="shared" si="9"/>
        <v>0</v>
      </c>
      <c r="L66" s="5">
        <f t="shared" si="9"/>
        <v>0</v>
      </c>
      <c r="M66" s="5">
        <f t="shared" si="9"/>
        <v>0</v>
      </c>
      <c r="N66" s="5">
        <f t="shared" si="9"/>
        <v>0</v>
      </c>
      <c r="O66" s="5">
        <f t="shared" si="1"/>
        <v>0</v>
      </c>
    </row>
    <row r="67" spans="1:15" ht="15" x14ac:dyDescent="0.2">
      <c r="A67" s="44" t="s">
        <v>278</v>
      </c>
      <c r="B67" s="35" t="s">
        <v>196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59"/>
      <c r="N67" s="59"/>
      <c r="O67" s="59">
        <f t="shared" si="1"/>
        <v>0</v>
      </c>
    </row>
    <row r="68" spans="1:15" ht="15" x14ac:dyDescent="0.2">
      <c r="A68" s="44" t="s">
        <v>279</v>
      </c>
      <c r="B68" s="35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59"/>
      <c r="N68" s="59"/>
      <c r="O68" s="59">
        <f t="shared" si="1"/>
        <v>0</v>
      </c>
    </row>
    <row r="69" spans="1:15" ht="15" x14ac:dyDescent="0.2">
      <c r="A69" s="44" t="s">
        <v>280</v>
      </c>
      <c r="B69" s="35" t="s">
        <v>198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59"/>
      <c r="N69" s="59"/>
      <c r="O69" s="59">
        <f t="shared" si="1"/>
        <v>0</v>
      </c>
    </row>
    <row r="70" spans="1:15" ht="15.75" x14ac:dyDescent="0.25">
      <c r="A70" s="43" t="s">
        <v>433</v>
      </c>
      <c r="B70" s="34" t="s">
        <v>199</v>
      </c>
      <c r="C70" s="5">
        <f t="shared" ref="C70:N70" si="10">C71+C73+C75+C87+C89+C92+C96+C98+C107</f>
        <v>0</v>
      </c>
      <c r="D70" s="5">
        <f t="shared" si="10"/>
        <v>0</v>
      </c>
      <c r="E70" s="5">
        <f t="shared" si="10"/>
        <v>0</v>
      </c>
      <c r="F70" s="5">
        <f t="shared" si="10"/>
        <v>0</v>
      </c>
      <c r="G70" s="5">
        <f t="shared" si="10"/>
        <v>0</v>
      </c>
      <c r="H70" s="5">
        <f t="shared" si="10"/>
        <v>0</v>
      </c>
      <c r="I70" s="5">
        <f t="shared" si="10"/>
        <v>0</v>
      </c>
      <c r="J70" s="5">
        <f t="shared" si="10"/>
        <v>0</v>
      </c>
      <c r="K70" s="5">
        <f t="shared" si="10"/>
        <v>0</v>
      </c>
      <c r="L70" s="5">
        <f t="shared" si="10"/>
        <v>0</v>
      </c>
      <c r="M70" s="5">
        <f t="shared" si="10"/>
        <v>0</v>
      </c>
      <c r="N70" s="5">
        <f t="shared" si="10"/>
        <v>0</v>
      </c>
      <c r="O70" s="5">
        <f t="shared" si="1"/>
        <v>0</v>
      </c>
    </row>
    <row r="71" spans="1:15" ht="15.75" x14ac:dyDescent="0.25">
      <c r="A71" s="46" t="s">
        <v>481</v>
      </c>
      <c r="B71" s="29" t="s">
        <v>200</v>
      </c>
      <c r="C71" s="7">
        <f t="shared" ref="C71:N71" si="11">C72</f>
        <v>0</v>
      </c>
      <c r="D71" s="7">
        <f t="shared" si="11"/>
        <v>0</v>
      </c>
      <c r="E71" s="7">
        <f t="shared" si="11"/>
        <v>0</v>
      </c>
      <c r="F71" s="7">
        <f t="shared" si="11"/>
        <v>0</v>
      </c>
      <c r="G71" s="7">
        <f t="shared" si="11"/>
        <v>0</v>
      </c>
      <c r="H71" s="7">
        <f t="shared" si="11"/>
        <v>0</v>
      </c>
      <c r="I71" s="7">
        <f t="shared" si="11"/>
        <v>0</v>
      </c>
      <c r="J71" s="7">
        <f t="shared" si="11"/>
        <v>0</v>
      </c>
      <c r="K71" s="7">
        <f t="shared" si="11"/>
        <v>0</v>
      </c>
      <c r="L71" s="7">
        <f t="shared" si="11"/>
        <v>0</v>
      </c>
      <c r="M71" s="7">
        <f t="shared" si="11"/>
        <v>0</v>
      </c>
      <c r="N71" s="7">
        <f t="shared" si="11"/>
        <v>0</v>
      </c>
      <c r="O71" s="7">
        <f t="shared" si="1"/>
        <v>0</v>
      </c>
    </row>
    <row r="72" spans="1:15" ht="15" x14ac:dyDescent="0.2">
      <c r="A72" s="44" t="s">
        <v>281</v>
      </c>
      <c r="B72" s="35" t="s">
        <v>200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59"/>
      <c r="N72" s="59"/>
      <c r="O72" s="59">
        <f t="shared" si="1"/>
        <v>0</v>
      </c>
    </row>
    <row r="73" spans="1:15" ht="15.75" x14ac:dyDescent="0.25">
      <c r="A73" s="46" t="s">
        <v>482</v>
      </c>
      <c r="B73" s="29" t="s">
        <v>201</v>
      </c>
      <c r="C73" s="7">
        <f t="shared" ref="C73:N73" si="12">C74</f>
        <v>0</v>
      </c>
      <c r="D73" s="7">
        <f t="shared" si="12"/>
        <v>0</v>
      </c>
      <c r="E73" s="7">
        <f t="shared" si="12"/>
        <v>0</v>
      </c>
      <c r="F73" s="7">
        <f t="shared" si="12"/>
        <v>0</v>
      </c>
      <c r="G73" s="7">
        <f t="shared" si="12"/>
        <v>0</v>
      </c>
      <c r="H73" s="7">
        <f t="shared" si="12"/>
        <v>0</v>
      </c>
      <c r="I73" s="7">
        <f t="shared" si="12"/>
        <v>0</v>
      </c>
      <c r="J73" s="7">
        <f t="shared" si="12"/>
        <v>0</v>
      </c>
      <c r="K73" s="7">
        <f t="shared" si="12"/>
        <v>0</v>
      </c>
      <c r="L73" s="7">
        <f t="shared" si="12"/>
        <v>0</v>
      </c>
      <c r="M73" s="7">
        <f t="shared" si="12"/>
        <v>0</v>
      </c>
      <c r="N73" s="7">
        <f t="shared" si="12"/>
        <v>0</v>
      </c>
      <c r="O73" s="7">
        <f t="shared" si="1"/>
        <v>0</v>
      </c>
    </row>
    <row r="74" spans="1:15" ht="15" x14ac:dyDescent="0.2">
      <c r="A74" s="44" t="s">
        <v>282</v>
      </c>
      <c r="B74" s="3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59"/>
      <c r="N74" s="59"/>
      <c r="O74" s="59">
        <f t="shared" si="1"/>
        <v>0</v>
      </c>
    </row>
    <row r="75" spans="1:15" ht="22.5" x14ac:dyDescent="0.25">
      <c r="A75" s="47" t="s">
        <v>451</v>
      </c>
      <c r="B75" s="31" t="s">
        <v>202</v>
      </c>
      <c r="C75" s="8">
        <f t="shared" ref="C75:N75" si="13">C76+C82</f>
        <v>0</v>
      </c>
      <c r="D75" s="8">
        <f t="shared" si="13"/>
        <v>0</v>
      </c>
      <c r="E75" s="8">
        <f t="shared" si="13"/>
        <v>0</v>
      </c>
      <c r="F75" s="8">
        <f t="shared" si="13"/>
        <v>0</v>
      </c>
      <c r="G75" s="8">
        <f t="shared" si="13"/>
        <v>0</v>
      </c>
      <c r="H75" s="8">
        <f t="shared" si="13"/>
        <v>0</v>
      </c>
      <c r="I75" s="8">
        <f t="shared" si="13"/>
        <v>0</v>
      </c>
      <c r="J75" s="8">
        <f t="shared" si="13"/>
        <v>0</v>
      </c>
      <c r="K75" s="8">
        <f t="shared" si="13"/>
        <v>0</v>
      </c>
      <c r="L75" s="8">
        <f t="shared" si="13"/>
        <v>0</v>
      </c>
      <c r="M75" s="8">
        <f t="shared" si="13"/>
        <v>0</v>
      </c>
      <c r="N75" s="8">
        <f t="shared" si="13"/>
        <v>0</v>
      </c>
      <c r="O75" s="8">
        <f t="shared" si="1"/>
        <v>0</v>
      </c>
    </row>
    <row r="76" spans="1:15" ht="15.75" x14ac:dyDescent="0.25">
      <c r="A76" s="46" t="s">
        <v>444</v>
      </c>
      <c r="B76" s="29" t="s">
        <v>203</v>
      </c>
      <c r="C76" s="7">
        <f t="shared" ref="C76:N76" si="14">SUM(C77:C81)</f>
        <v>0</v>
      </c>
      <c r="D76" s="7">
        <f t="shared" si="14"/>
        <v>0</v>
      </c>
      <c r="E76" s="7">
        <f t="shared" si="14"/>
        <v>0</v>
      </c>
      <c r="F76" s="7">
        <f t="shared" si="14"/>
        <v>0</v>
      </c>
      <c r="G76" s="7">
        <f t="shared" si="14"/>
        <v>0</v>
      </c>
      <c r="H76" s="7">
        <f t="shared" si="14"/>
        <v>0</v>
      </c>
      <c r="I76" s="7">
        <f t="shared" si="14"/>
        <v>0</v>
      </c>
      <c r="J76" s="7">
        <f t="shared" si="14"/>
        <v>0</v>
      </c>
      <c r="K76" s="7">
        <f t="shared" si="14"/>
        <v>0</v>
      </c>
      <c r="L76" s="7">
        <f t="shared" si="14"/>
        <v>0</v>
      </c>
      <c r="M76" s="7">
        <f t="shared" si="14"/>
        <v>0</v>
      </c>
      <c r="N76" s="7">
        <f t="shared" si="14"/>
        <v>0</v>
      </c>
      <c r="O76" s="7">
        <f t="shared" si="1"/>
        <v>0</v>
      </c>
    </row>
    <row r="77" spans="1:15" ht="15" x14ac:dyDescent="0.2">
      <c r="A77" s="44" t="s">
        <v>283</v>
      </c>
      <c r="B77" s="30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59"/>
      <c r="N77" s="59"/>
      <c r="O77" s="59">
        <f t="shared" si="1"/>
        <v>0</v>
      </c>
    </row>
    <row r="78" spans="1:15" ht="15" x14ac:dyDescent="0.2">
      <c r="A78" s="44" t="s">
        <v>284</v>
      </c>
      <c r="B78" s="30" t="s">
        <v>205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59"/>
      <c r="N78" s="59"/>
      <c r="O78" s="59">
        <f t="shared" si="1"/>
        <v>0</v>
      </c>
    </row>
    <row r="79" spans="1:15" ht="15" x14ac:dyDescent="0.2">
      <c r="A79" s="44" t="s">
        <v>285</v>
      </c>
      <c r="B79" s="30" t="s">
        <v>206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59"/>
      <c r="N79" s="59"/>
      <c r="O79" s="59">
        <f t="shared" ref="O79:O142" si="15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59"/>
      <c r="N80" s="59"/>
      <c r="O80" s="59">
        <f t="shared" si="15"/>
        <v>0</v>
      </c>
    </row>
    <row r="81" spans="1:15" ht="15" x14ac:dyDescent="0.2">
      <c r="A81" s="44" t="s">
        <v>287</v>
      </c>
      <c r="B81" s="30" t="s">
        <v>208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59"/>
      <c r="N81" s="59"/>
      <c r="O81" s="59">
        <f t="shared" si="15"/>
        <v>0</v>
      </c>
    </row>
    <row r="82" spans="1:15" ht="15.75" x14ac:dyDescent="0.25">
      <c r="A82" s="46" t="s">
        <v>445</v>
      </c>
      <c r="B82" s="29" t="s">
        <v>209</v>
      </c>
      <c r="C82" s="7">
        <f t="shared" ref="C82:N82" si="16">SUM(C83:C86)</f>
        <v>0</v>
      </c>
      <c r="D82" s="7">
        <f t="shared" si="16"/>
        <v>0</v>
      </c>
      <c r="E82" s="7">
        <f t="shared" si="16"/>
        <v>0</v>
      </c>
      <c r="F82" s="7">
        <f t="shared" si="16"/>
        <v>0</v>
      </c>
      <c r="G82" s="7">
        <f t="shared" si="16"/>
        <v>0</v>
      </c>
      <c r="H82" s="7">
        <f t="shared" si="16"/>
        <v>0</v>
      </c>
      <c r="I82" s="7">
        <f t="shared" si="16"/>
        <v>0</v>
      </c>
      <c r="J82" s="7">
        <f t="shared" si="16"/>
        <v>0</v>
      </c>
      <c r="K82" s="7">
        <f t="shared" si="16"/>
        <v>0</v>
      </c>
      <c r="L82" s="7">
        <f t="shared" si="16"/>
        <v>0</v>
      </c>
      <c r="M82" s="7">
        <f t="shared" si="16"/>
        <v>0</v>
      </c>
      <c r="N82" s="7">
        <f t="shared" si="16"/>
        <v>0</v>
      </c>
      <c r="O82" s="7">
        <f t="shared" si="15"/>
        <v>0</v>
      </c>
    </row>
    <row r="83" spans="1:15" ht="15" x14ac:dyDescent="0.2">
      <c r="A83" s="44" t="s">
        <v>288</v>
      </c>
      <c r="B83" s="30" t="s">
        <v>210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59"/>
      <c r="N83" s="59"/>
      <c r="O83" s="59">
        <f t="shared" si="15"/>
        <v>0</v>
      </c>
    </row>
    <row r="84" spans="1:15" ht="15" x14ac:dyDescent="0.2">
      <c r="A84" s="44" t="s">
        <v>289</v>
      </c>
      <c r="B84" s="30" t="s">
        <v>211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59"/>
      <c r="N84" s="59"/>
      <c r="O84" s="59">
        <f t="shared" si="15"/>
        <v>0</v>
      </c>
    </row>
    <row r="85" spans="1:15" ht="15" x14ac:dyDescent="0.2">
      <c r="A85" s="44" t="s">
        <v>290</v>
      </c>
      <c r="B85" s="30" t="s">
        <v>212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59"/>
      <c r="N85" s="59"/>
      <c r="O85" s="59">
        <f t="shared" si="15"/>
        <v>0</v>
      </c>
    </row>
    <row r="86" spans="1:15" ht="22.5" x14ac:dyDescent="0.2">
      <c r="A86" s="44" t="s">
        <v>291</v>
      </c>
      <c r="B86" s="30" t="s">
        <v>727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59"/>
      <c r="N86" s="59"/>
      <c r="O86" s="59">
        <f t="shared" si="15"/>
        <v>0</v>
      </c>
    </row>
    <row r="87" spans="1:15" ht="22.5" x14ac:dyDescent="0.25">
      <c r="A87" s="47" t="s">
        <v>452</v>
      </c>
      <c r="B87" s="31" t="s">
        <v>213</v>
      </c>
      <c r="C87" s="8">
        <f t="shared" ref="C87:N87" si="17">C88</f>
        <v>0</v>
      </c>
      <c r="D87" s="8">
        <f t="shared" si="17"/>
        <v>0</v>
      </c>
      <c r="E87" s="8">
        <f t="shared" si="17"/>
        <v>0</v>
      </c>
      <c r="F87" s="8">
        <f t="shared" si="17"/>
        <v>0</v>
      </c>
      <c r="G87" s="8">
        <f t="shared" si="17"/>
        <v>0</v>
      </c>
      <c r="H87" s="8">
        <f t="shared" si="17"/>
        <v>0</v>
      </c>
      <c r="I87" s="8">
        <f t="shared" si="17"/>
        <v>0</v>
      </c>
      <c r="J87" s="8">
        <f t="shared" si="17"/>
        <v>0</v>
      </c>
      <c r="K87" s="8">
        <f t="shared" si="17"/>
        <v>0</v>
      </c>
      <c r="L87" s="8">
        <f t="shared" si="17"/>
        <v>0</v>
      </c>
      <c r="M87" s="8">
        <f t="shared" si="17"/>
        <v>0</v>
      </c>
      <c r="N87" s="8">
        <f t="shared" si="17"/>
        <v>0</v>
      </c>
      <c r="O87" s="8">
        <f t="shared" si="15"/>
        <v>0</v>
      </c>
    </row>
    <row r="88" spans="1:15" ht="15" x14ac:dyDescent="0.2">
      <c r="A88" s="44" t="s">
        <v>292</v>
      </c>
      <c r="B88" s="41" t="s">
        <v>728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59"/>
      <c r="N88" s="59"/>
      <c r="O88" s="59">
        <f t="shared" si="15"/>
        <v>0</v>
      </c>
    </row>
    <row r="89" spans="1:15" ht="22.5" x14ac:dyDescent="0.25">
      <c r="A89" s="47" t="s">
        <v>453</v>
      </c>
      <c r="B89" s="32" t="s">
        <v>214</v>
      </c>
      <c r="C89" s="9">
        <f t="shared" ref="C89:N89" si="18">C90+C91</f>
        <v>0</v>
      </c>
      <c r="D89" s="9">
        <f t="shared" si="18"/>
        <v>0</v>
      </c>
      <c r="E89" s="9">
        <f t="shared" si="18"/>
        <v>0</v>
      </c>
      <c r="F89" s="9">
        <f t="shared" si="18"/>
        <v>0</v>
      </c>
      <c r="G89" s="9">
        <f t="shared" si="18"/>
        <v>0</v>
      </c>
      <c r="H89" s="9">
        <f t="shared" si="18"/>
        <v>0</v>
      </c>
      <c r="I89" s="9">
        <f t="shared" si="18"/>
        <v>0</v>
      </c>
      <c r="J89" s="9">
        <f t="shared" si="18"/>
        <v>0</v>
      </c>
      <c r="K89" s="9">
        <f t="shared" si="18"/>
        <v>0</v>
      </c>
      <c r="L89" s="9">
        <f t="shared" si="18"/>
        <v>0</v>
      </c>
      <c r="M89" s="9">
        <f t="shared" si="18"/>
        <v>0</v>
      </c>
      <c r="N89" s="9">
        <f t="shared" si="18"/>
        <v>0</v>
      </c>
      <c r="O89" s="9">
        <f t="shared" si="15"/>
        <v>0</v>
      </c>
    </row>
    <row r="90" spans="1:15" ht="15" x14ac:dyDescent="0.2">
      <c r="A90" s="44" t="s">
        <v>293</v>
      </c>
      <c r="B90" s="41" t="s">
        <v>215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59"/>
      <c r="N90" s="59"/>
      <c r="O90" s="59">
        <f t="shared" si="15"/>
        <v>0</v>
      </c>
    </row>
    <row r="91" spans="1:15" ht="15" x14ac:dyDescent="0.2">
      <c r="A91" s="44" t="s">
        <v>294</v>
      </c>
      <c r="B91" s="41" t="s">
        <v>216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59"/>
      <c r="N91" s="59"/>
      <c r="O91" s="59">
        <f t="shared" si="15"/>
        <v>0</v>
      </c>
    </row>
    <row r="92" spans="1:15" ht="15.75" x14ac:dyDescent="0.25">
      <c r="A92" s="47" t="s">
        <v>454</v>
      </c>
      <c r="B92" s="32" t="s">
        <v>217</v>
      </c>
      <c r="C92" s="9">
        <f t="shared" ref="C92:N92" si="19">C93+C94+C95</f>
        <v>0</v>
      </c>
      <c r="D92" s="9">
        <f t="shared" si="19"/>
        <v>0</v>
      </c>
      <c r="E92" s="9">
        <f t="shared" si="19"/>
        <v>0</v>
      </c>
      <c r="F92" s="9">
        <f t="shared" si="19"/>
        <v>0</v>
      </c>
      <c r="G92" s="9">
        <f t="shared" si="19"/>
        <v>0</v>
      </c>
      <c r="H92" s="9">
        <f t="shared" si="19"/>
        <v>0</v>
      </c>
      <c r="I92" s="9">
        <f t="shared" si="19"/>
        <v>0</v>
      </c>
      <c r="J92" s="9">
        <f t="shared" si="19"/>
        <v>0</v>
      </c>
      <c r="K92" s="9">
        <f t="shared" si="19"/>
        <v>0</v>
      </c>
      <c r="L92" s="9">
        <f t="shared" si="19"/>
        <v>0</v>
      </c>
      <c r="M92" s="9">
        <f t="shared" si="19"/>
        <v>0</v>
      </c>
      <c r="N92" s="9">
        <f t="shared" si="19"/>
        <v>0</v>
      </c>
      <c r="O92" s="9">
        <f t="shared" si="15"/>
        <v>0</v>
      </c>
    </row>
    <row r="93" spans="1:15" ht="15" x14ac:dyDescent="0.2">
      <c r="A93" s="44" t="s">
        <v>295</v>
      </c>
      <c r="B93" s="41" t="s">
        <v>218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59"/>
      <c r="N93" s="59"/>
      <c r="O93" s="59">
        <f t="shared" si="15"/>
        <v>0</v>
      </c>
    </row>
    <row r="94" spans="1:15" ht="15" x14ac:dyDescent="0.2">
      <c r="A94" s="44" t="s">
        <v>296</v>
      </c>
      <c r="B94" s="41" t="s">
        <v>219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59"/>
      <c r="N94" s="59"/>
      <c r="O94" s="59">
        <f t="shared" si="15"/>
        <v>0</v>
      </c>
    </row>
    <row r="95" spans="1:15" ht="15" x14ac:dyDescent="0.2">
      <c r="A95" s="44" t="s">
        <v>297</v>
      </c>
      <c r="B95" s="41" t="s">
        <v>220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59"/>
      <c r="N95" s="59"/>
      <c r="O95" s="59">
        <f t="shared" si="15"/>
        <v>0</v>
      </c>
    </row>
    <row r="96" spans="1:15" ht="15.75" x14ac:dyDescent="0.25">
      <c r="A96" s="46" t="s">
        <v>483</v>
      </c>
      <c r="B96" s="29" t="s">
        <v>221</v>
      </c>
      <c r="C96" s="7">
        <f t="shared" ref="C96:N96" si="20">C97</f>
        <v>0</v>
      </c>
      <c r="D96" s="7">
        <f t="shared" si="20"/>
        <v>0</v>
      </c>
      <c r="E96" s="7">
        <f t="shared" si="20"/>
        <v>0</v>
      </c>
      <c r="F96" s="7">
        <f t="shared" si="20"/>
        <v>0</v>
      </c>
      <c r="G96" s="7">
        <f t="shared" si="20"/>
        <v>0</v>
      </c>
      <c r="H96" s="7">
        <f t="shared" si="20"/>
        <v>0</v>
      </c>
      <c r="I96" s="7">
        <f t="shared" si="20"/>
        <v>0</v>
      </c>
      <c r="J96" s="7">
        <f t="shared" si="20"/>
        <v>0</v>
      </c>
      <c r="K96" s="7">
        <f t="shared" si="20"/>
        <v>0</v>
      </c>
      <c r="L96" s="7">
        <f t="shared" si="20"/>
        <v>0</v>
      </c>
      <c r="M96" s="7">
        <f t="shared" si="20"/>
        <v>0</v>
      </c>
      <c r="N96" s="7">
        <f t="shared" si="20"/>
        <v>0</v>
      </c>
      <c r="O96" s="7">
        <f t="shared" si="15"/>
        <v>0</v>
      </c>
    </row>
    <row r="97" spans="1:15" ht="15" x14ac:dyDescent="0.2">
      <c r="A97" s="44" t="s">
        <v>298</v>
      </c>
      <c r="B97" s="33" t="s">
        <v>221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59"/>
      <c r="N97" s="59"/>
      <c r="O97" s="59">
        <f t="shared" si="15"/>
        <v>0</v>
      </c>
    </row>
    <row r="98" spans="1:15" ht="15.75" x14ac:dyDescent="0.25">
      <c r="A98" s="47" t="s">
        <v>455</v>
      </c>
      <c r="B98" s="32" t="s">
        <v>222</v>
      </c>
      <c r="C98" s="9">
        <f t="shared" ref="C98:N98" si="21">C99+C100+C101+C102+C103+C104+C105+C106</f>
        <v>0</v>
      </c>
      <c r="D98" s="9">
        <f t="shared" si="21"/>
        <v>0</v>
      </c>
      <c r="E98" s="9">
        <f t="shared" si="21"/>
        <v>0</v>
      </c>
      <c r="F98" s="9">
        <f t="shared" si="21"/>
        <v>0</v>
      </c>
      <c r="G98" s="9">
        <f t="shared" si="21"/>
        <v>0</v>
      </c>
      <c r="H98" s="9">
        <f t="shared" si="21"/>
        <v>0</v>
      </c>
      <c r="I98" s="9">
        <f t="shared" si="21"/>
        <v>0</v>
      </c>
      <c r="J98" s="9">
        <f t="shared" si="21"/>
        <v>0</v>
      </c>
      <c r="K98" s="9">
        <f t="shared" si="21"/>
        <v>0</v>
      </c>
      <c r="L98" s="9">
        <f t="shared" si="21"/>
        <v>0</v>
      </c>
      <c r="M98" s="9">
        <f t="shared" si="21"/>
        <v>0</v>
      </c>
      <c r="N98" s="9">
        <f t="shared" si="21"/>
        <v>0</v>
      </c>
      <c r="O98" s="9">
        <f t="shared" si="15"/>
        <v>0</v>
      </c>
    </row>
    <row r="99" spans="1:15" ht="15" x14ac:dyDescent="0.2">
      <c r="A99" s="44" t="s">
        <v>299</v>
      </c>
      <c r="B99" s="41" t="s">
        <v>223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59"/>
      <c r="N99" s="59"/>
      <c r="O99" s="59">
        <f t="shared" si="15"/>
        <v>0</v>
      </c>
    </row>
    <row r="100" spans="1:15" ht="15" x14ac:dyDescent="0.2">
      <c r="A100" s="44" t="s">
        <v>300</v>
      </c>
      <c r="B100" s="41" t="s">
        <v>224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59"/>
      <c r="N100" s="59"/>
      <c r="O100" s="59">
        <f t="shared" si="15"/>
        <v>0</v>
      </c>
    </row>
    <row r="101" spans="1:15" ht="15" x14ac:dyDescent="0.2">
      <c r="A101" s="44" t="s">
        <v>301</v>
      </c>
      <c r="B101" s="41" t="s">
        <v>225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59"/>
      <c r="N101" s="59"/>
      <c r="O101" s="59">
        <f t="shared" si="15"/>
        <v>0</v>
      </c>
    </row>
    <row r="102" spans="1:15" ht="22.5" x14ac:dyDescent="0.2">
      <c r="A102" s="44" t="s">
        <v>302</v>
      </c>
      <c r="B102" s="41" t="s">
        <v>494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59"/>
      <c r="N102" s="59"/>
      <c r="O102" s="59">
        <f t="shared" si="15"/>
        <v>0</v>
      </c>
    </row>
    <row r="103" spans="1:15" ht="15" x14ac:dyDescent="0.2">
      <c r="A103" s="44" t="s">
        <v>303</v>
      </c>
      <c r="B103" s="41" t="s">
        <v>226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59"/>
      <c r="N103" s="59"/>
      <c r="O103" s="59">
        <f t="shared" si="15"/>
        <v>0</v>
      </c>
    </row>
    <row r="104" spans="1:15" ht="22.5" x14ac:dyDescent="0.2">
      <c r="A104" s="44" t="s">
        <v>304</v>
      </c>
      <c r="B104" s="41" t="s">
        <v>227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59"/>
      <c r="N104" s="59"/>
      <c r="O104" s="59">
        <f t="shared" si="15"/>
        <v>0</v>
      </c>
    </row>
    <row r="105" spans="1:15" ht="15" x14ac:dyDescent="0.2">
      <c r="A105" s="44" t="s">
        <v>305</v>
      </c>
      <c r="B105" s="41" t="s">
        <v>228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59"/>
      <c r="N105" s="59"/>
      <c r="O105" s="59">
        <f t="shared" si="15"/>
        <v>0</v>
      </c>
    </row>
    <row r="106" spans="1:15" ht="15" x14ac:dyDescent="0.2">
      <c r="A106" s="44" t="s">
        <v>306</v>
      </c>
      <c r="B106" s="41" t="s">
        <v>229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9"/>
      <c r="N106" s="59"/>
      <c r="O106" s="59">
        <f t="shared" si="15"/>
        <v>0</v>
      </c>
    </row>
    <row r="107" spans="1:15" ht="15.75" x14ac:dyDescent="0.25">
      <c r="A107" s="46" t="s">
        <v>484</v>
      </c>
      <c r="B107" s="29" t="s">
        <v>485</v>
      </c>
      <c r="C107" s="7">
        <f t="shared" ref="C107:N107" si="22">C108</f>
        <v>0</v>
      </c>
      <c r="D107" s="7">
        <f t="shared" si="22"/>
        <v>0</v>
      </c>
      <c r="E107" s="7">
        <f t="shared" si="22"/>
        <v>0</v>
      </c>
      <c r="F107" s="7">
        <f t="shared" si="22"/>
        <v>0</v>
      </c>
      <c r="G107" s="7">
        <f t="shared" si="22"/>
        <v>0</v>
      </c>
      <c r="H107" s="7">
        <f t="shared" si="22"/>
        <v>0</v>
      </c>
      <c r="I107" s="7">
        <f t="shared" si="22"/>
        <v>0</v>
      </c>
      <c r="J107" s="7">
        <f t="shared" si="22"/>
        <v>0</v>
      </c>
      <c r="K107" s="7">
        <f t="shared" si="22"/>
        <v>0</v>
      </c>
      <c r="L107" s="7">
        <f t="shared" si="22"/>
        <v>0</v>
      </c>
      <c r="M107" s="7">
        <f t="shared" si="22"/>
        <v>0</v>
      </c>
      <c r="N107" s="7">
        <f t="shared" si="22"/>
        <v>0</v>
      </c>
      <c r="O107" s="7">
        <f t="shared" si="15"/>
        <v>0</v>
      </c>
    </row>
    <row r="108" spans="1:15" ht="15" x14ac:dyDescent="0.2">
      <c r="A108" s="44" t="s">
        <v>307</v>
      </c>
      <c r="B108" s="33" t="s">
        <v>230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59"/>
      <c r="N108" s="59"/>
      <c r="O108" s="59">
        <f t="shared" si="15"/>
        <v>0</v>
      </c>
    </row>
    <row r="109" spans="1:15" ht="15.75" x14ac:dyDescent="0.25">
      <c r="A109" s="42" t="s">
        <v>434</v>
      </c>
      <c r="B109" s="20" t="s">
        <v>10</v>
      </c>
      <c r="C109" s="23">
        <f t="shared" ref="C109:N109" si="23">C110+C120+C130+C140+C152+C190+C198+C241+C247</f>
        <v>0</v>
      </c>
      <c r="D109" s="23">
        <f t="shared" si="23"/>
        <v>0</v>
      </c>
      <c r="E109" s="23">
        <f t="shared" si="23"/>
        <v>0</v>
      </c>
      <c r="F109" s="23">
        <f t="shared" si="23"/>
        <v>0</v>
      </c>
      <c r="G109" s="23">
        <f t="shared" si="23"/>
        <v>0</v>
      </c>
      <c r="H109" s="23">
        <f t="shared" si="23"/>
        <v>0</v>
      </c>
      <c r="I109" s="23">
        <f t="shared" si="23"/>
        <v>0</v>
      </c>
      <c r="J109" s="23">
        <f t="shared" si="23"/>
        <v>0</v>
      </c>
      <c r="K109" s="23">
        <f t="shared" si="23"/>
        <v>0</v>
      </c>
      <c r="L109" s="23">
        <f t="shared" si="23"/>
        <v>0</v>
      </c>
      <c r="M109" s="23">
        <f t="shared" si="23"/>
        <v>0</v>
      </c>
      <c r="N109" s="23">
        <f t="shared" si="23"/>
        <v>0</v>
      </c>
      <c r="O109" s="23">
        <f t="shared" si="15"/>
        <v>0</v>
      </c>
    </row>
    <row r="110" spans="1:15" ht="15.75" x14ac:dyDescent="0.25">
      <c r="A110" s="48" t="s">
        <v>435</v>
      </c>
      <c r="B110" s="36" t="s">
        <v>17</v>
      </c>
      <c r="C110" s="10">
        <f t="shared" ref="C110:N110" si="24">SUM(C111:C119)</f>
        <v>0</v>
      </c>
      <c r="D110" s="10">
        <f t="shared" si="24"/>
        <v>0</v>
      </c>
      <c r="E110" s="10">
        <f t="shared" si="24"/>
        <v>0</v>
      </c>
      <c r="F110" s="10">
        <f t="shared" si="24"/>
        <v>0</v>
      </c>
      <c r="G110" s="10">
        <f t="shared" si="24"/>
        <v>0</v>
      </c>
      <c r="H110" s="10">
        <f t="shared" si="24"/>
        <v>0</v>
      </c>
      <c r="I110" s="10">
        <f t="shared" si="24"/>
        <v>0</v>
      </c>
      <c r="J110" s="10">
        <f t="shared" si="24"/>
        <v>0</v>
      </c>
      <c r="K110" s="10">
        <f t="shared" si="24"/>
        <v>0</v>
      </c>
      <c r="L110" s="10">
        <f t="shared" si="24"/>
        <v>0</v>
      </c>
      <c r="M110" s="10">
        <f t="shared" si="24"/>
        <v>0</v>
      </c>
      <c r="N110" s="10">
        <f t="shared" si="24"/>
        <v>0</v>
      </c>
      <c r="O110" s="10">
        <f t="shared" si="15"/>
        <v>0</v>
      </c>
    </row>
    <row r="111" spans="1:15" ht="15" x14ac:dyDescent="0.2">
      <c r="A111" s="44" t="s">
        <v>308</v>
      </c>
      <c r="B111" s="30" t="s">
        <v>18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>
        <f t="shared" si="15"/>
        <v>0</v>
      </c>
    </row>
    <row r="112" spans="1:15" ht="15" x14ac:dyDescent="0.2">
      <c r="A112" s="44" t="s">
        <v>309</v>
      </c>
      <c r="B112" s="30" t="s">
        <v>19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60"/>
      <c r="N112" s="60"/>
      <c r="O112" s="60">
        <f t="shared" si="15"/>
        <v>0</v>
      </c>
    </row>
    <row r="113" spans="1:15" ht="15" x14ac:dyDescent="0.2">
      <c r="A113" s="44" t="s">
        <v>310</v>
      </c>
      <c r="B113" s="30" t="s">
        <v>20</v>
      </c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>
        <f t="shared" si="15"/>
        <v>0</v>
      </c>
    </row>
    <row r="114" spans="1:15" ht="15" x14ac:dyDescent="0.2">
      <c r="A114" s="44" t="s">
        <v>311</v>
      </c>
      <c r="B114" s="30" t="s">
        <v>21</v>
      </c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>
        <f t="shared" si="15"/>
        <v>0</v>
      </c>
    </row>
    <row r="115" spans="1:15" ht="15" x14ac:dyDescent="0.2">
      <c r="A115" s="44" t="s">
        <v>312</v>
      </c>
      <c r="B115" s="30" t="s">
        <v>22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59"/>
      <c r="N115" s="59"/>
      <c r="O115" s="59">
        <f t="shared" si="15"/>
        <v>0</v>
      </c>
    </row>
    <row r="116" spans="1:15" ht="15" x14ac:dyDescent="0.2">
      <c r="A116" s="44" t="s">
        <v>313</v>
      </c>
      <c r="B116" s="30" t="s">
        <v>23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59"/>
      <c r="N116" s="59"/>
      <c r="O116" s="59">
        <f t="shared" si="15"/>
        <v>0</v>
      </c>
    </row>
    <row r="117" spans="1:15" ht="15" x14ac:dyDescent="0.2">
      <c r="A117" s="44" t="s">
        <v>314</v>
      </c>
      <c r="B117" s="30" t="s">
        <v>24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>
        <f t="shared" si="15"/>
        <v>0</v>
      </c>
    </row>
    <row r="118" spans="1:15" ht="15" x14ac:dyDescent="0.2">
      <c r="A118" s="44" t="s">
        <v>315</v>
      </c>
      <c r="B118" s="30" t="s">
        <v>25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9"/>
      <c r="N118" s="59"/>
      <c r="O118" s="59">
        <f t="shared" si="15"/>
        <v>0</v>
      </c>
    </row>
    <row r="119" spans="1:15" ht="15" x14ac:dyDescent="0.2">
      <c r="A119" s="44" t="s">
        <v>316</v>
      </c>
      <c r="B119" s="30" t="s">
        <v>26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59"/>
      <c r="N119" s="59"/>
      <c r="O119" s="59">
        <f t="shared" si="15"/>
        <v>0</v>
      </c>
    </row>
    <row r="120" spans="1:15" ht="15.75" x14ac:dyDescent="0.25">
      <c r="A120" s="48" t="s">
        <v>436</v>
      </c>
      <c r="B120" s="36" t="s">
        <v>27</v>
      </c>
      <c r="C120" s="10">
        <f t="shared" ref="C120:N120" si="25">SUM(C121:C129)</f>
        <v>0</v>
      </c>
      <c r="D120" s="10">
        <f t="shared" si="25"/>
        <v>0</v>
      </c>
      <c r="E120" s="10">
        <f t="shared" si="25"/>
        <v>0</v>
      </c>
      <c r="F120" s="10">
        <f t="shared" si="25"/>
        <v>0</v>
      </c>
      <c r="G120" s="10">
        <f t="shared" si="25"/>
        <v>0</v>
      </c>
      <c r="H120" s="10">
        <f t="shared" si="25"/>
        <v>0</v>
      </c>
      <c r="I120" s="10">
        <f t="shared" si="25"/>
        <v>0</v>
      </c>
      <c r="J120" s="10">
        <f t="shared" si="25"/>
        <v>0</v>
      </c>
      <c r="K120" s="10">
        <f t="shared" si="25"/>
        <v>0</v>
      </c>
      <c r="L120" s="10">
        <f t="shared" si="25"/>
        <v>0</v>
      </c>
      <c r="M120" s="10">
        <f t="shared" si="25"/>
        <v>0</v>
      </c>
      <c r="N120" s="10">
        <f t="shared" si="25"/>
        <v>0</v>
      </c>
      <c r="O120" s="10">
        <f t="shared" si="15"/>
        <v>0</v>
      </c>
    </row>
    <row r="121" spans="1:15" ht="15" x14ac:dyDescent="0.2">
      <c r="A121" s="44" t="s">
        <v>317</v>
      </c>
      <c r="B121" s="30" t="s">
        <v>28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59"/>
      <c r="N121" s="59"/>
      <c r="O121" s="59">
        <f t="shared" si="15"/>
        <v>0</v>
      </c>
    </row>
    <row r="122" spans="1:15" ht="15" x14ac:dyDescent="0.2">
      <c r="A122" s="44" t="s">
        <v>318</v>
      </c>
      <c r="B122" s="30" t="s">
        <v>29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59"/>
      <c r="N122" s="59"/>
      <c r="O122" s="59">
        <f t="shared" si="15"/>
        <v>0</v>
      </c>
    </row>
    <row r="123" spans="1:15" ht="15" x14ac:dyDescent="0.2">
      <c r="A123" s="44" t="s">
        <v>319</v>
      </c>
      <c r="B123" s="30" t="s">
        <v>30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59"/>
      <c r="N123" s="59"/>
      <c r="O123" s="59">
        <f t="shared" si="15"/>
        <v>0</v>
      </c>
    </row>
    <row r="124" spans="1:15" ht="15" x14ac:dyDescent="0.2">
      <c r="A124" s="44" t="s">
        <v>320</v>
      </c>
      <c r="B124" s="30" t="s">
        <v>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59"/>
      <c r="N124" s="59"/>
      <c r="O124" s="59">
        <f t="shared" si="15"/>
        <v>0</v>
      </c>
    </row>
    <row r="125" spans="1:15" ht="15" x14ac:dyDescent="0.2">
      <c r="A125" s="44" t="s">
        <v>321</v>
      </c>
      <c r="B125" s="30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59"/>
      <c r="N125" s="59"/>
      <c r="O125" s="59">
        <f t="shared" si="15"/>
        <v>0</v>
      </c>
    </row>
    <row r="126" spans="1:15" ht="15" x14ac:dyDescent="0.2">
      <c r="A126" s="44" t="s">
        <v>322</v>
      </c>
      <c r="B126" s="30" t="s">
        <v>33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59"/>
      <c r="N126" s="59"/>
      <c r="O126" s="59">
        <f t="shared" si="15"/>
        <v>0</v>
      </c>
    </row>
    <row r="127" spans="1:15" ht="15" x14ac:dyDescent="0.2">
      <c r="A127" s="44" t="s">
        <v>323</v>
      </c>
      <c r="B127" s="30" t="s">
        <v>34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59"/>
      <c r="N127" s="59"/>
      <c r="O127" s="59">
        <f t="shared" si="15"/>
        <v>0</v>
      </c>
    </row>
    <row r="128" spans="1:15" ht="15" x14ac:dyDescent="0.2">
      <c r="A128" s="44" t="s">
        <v>324</v>
      </c>
      <c r="B128" s="30" t="s">
        <v>35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59"/>
      <c r="N128" s="59"/>
      <c r="O128" s="59">
        <f t="shared" si="15"/>
        <v>0</v>
      </c>
    </row>
    <row r="129" spans="1:15" ht="15" x14ac:dyDescent="0.2">
      <c r="A129" s="44" t="s">
        <v>325</v>
      </c>
      <c r="B129" s="30" t="s">
        <v>36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59"/>
      <c r="N129" s="59"/>
      <c r="O129" s="59">
        <f t="shared" si="15"/>
        <v>0</v>
      </c>
    </row>
    <row r="130" spans="1:15" ht="15.75" x14ac:dyDescent="0.25">
      <c r="A130" s="48" t="s">
        <v>437</v>
      </c>
      <c r="B130" s="36" t="s">
        <v>37</v>
      </c>
      <c r="C130" s="10">
        <f t="shared" ref="C130:N130" si="26">SUM(C131:C139)</f>
        <v>0</v>
      </c>
      <c r="D130" s="10">
        <f t="shared" si="26"/>
        <v>0</v>
      </c>
      <c r="E130" s="10">
        <f t="shared" si="26"/>
        <v>0</v>
      </c>
      <c r="F130" s="10">
        <f t="shared" si="26"/>
        <v>0</v>
      </c>
      <c r="G130" s="10">
        <f t="shared" si="26"/>
        <v>0</v>
      </c>
      <c r="H130" s="10">
        <f t="shared" si="26"/>
        <v>0</v>
      </c>
      <c r="I130" s="10">
        <f t="shared" si="26"/>
        <v>0</v>
      </c>
      <c r="J130" s="10">
        <f t="shared" si="26"/>
        <v>0</v>
      </c>
      <c r="K130" s="10">
        <f t="shared" si="26"/>
        <v>0</v>
      </c>
      <c r="L130" s="10">
        <f t="shared" si="26"/>
        <v>0</v>
      </c>
      <c r="M130" s="10">
        <f t="shared" si="26"/>
        <v>0</v>
      </c>
      <c r="N130" s="10">
        <f t="shared" si="26"/>
        <v>0</v>
      </c>
      <c r="O130" s="10">
        <f t="shared" si="15"/>
        <v>0</v>
      </c>
    </row>
    <row r="131" spans="1:15" ht="15" x14ac:dyDescent="0.2">
      <c r="A131" s="44" t="s">
        <v>326</v>
      </c>
      <c r="B131" s="30" t="s">
        <v>38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61"/>
      <c r="N131" s="61"/>
      <c r="O131" s="61">
        <f t="shared" si="15"/>
        <v>0</v>
      </c>
    </row>
    <row r="132" spans="1:15" ht="15" x14ac:dyDescent="0.2">
      <c r="A132" s="44" t="s">
        <v>327</v>
      </c>
      <c r="B132" s="30" t="s">
        <v>39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61"/>
      <c r="N132" s="61"/>
      <c r="O132" s="61">
        <f t="shared" si="15"/>
        <v>0</v>
      </c>
    </row>
    <row r="133" spans="1:15" ht="22.5" x14ac:dyDescent="0.2">
      <c r="A133" s="49" t="s">
        <v>328</v>
      </c>
      <c r="B133" s="30" t="s">
        <v>40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61"/>
      <c r="N133" s="61"/>
      <c r="O133" s="61">
        <f t="shared" si="15"/>
        <v>0</v>
      </c>
    </row>
    <row r="134" spans="1:15" ht="15" x14ac:dyDescent="0.2">
      <c r="A134" s="49" t="s">
        <v>329</v>
      </c>
      <c r="B134" s="30" t="s">
        <v>41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61"/>
      <c r="N134" s="61"/>
      <c r="O134" s="61">
        <f t="shared" si="15"/>
        <v>0</v>
      </c>
    </row>
    <row r="135" spans="1:15" ht="15" x14ac:dyDescent="0.2">
      <c r="A135" s="49" t="s">
        <v>330</v>
      </c>
      <c r="B135" s="30" t="s">
        <v>42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61"/>
      <c r="N135" s="61"/>
      <c r="O135" s="61">
        <f t="shared" si="15"/>
        <v>0</v>
      </c>
    </row>
    <row r="136" spans="1:15" ht="15" x14ac:dyDescent="0.2">
      <c r="A136" s="49" t="s">
        <v>331</v>
      </c>
      <c r="B136" s="30" t="s">
        <v>43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61"/>
      <c r="N136" s="61"/>
      <c r="O136" s="61">
        <f t="shared" si="15"/>
        <v>0</v>
      </c>
    </row>
    <row r="137" spans="1:15" ht="15" x14ac:dyDescent="0.2">
      <c r="A137" s="49" t="s">
        <v>332</v>
      </c>
      <c r="B137" s="30" t="s">
        <v>44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61"/>
      <c r="N137" s="61"/>
      <c r="O137" s="61">
        <f t="shared" si="15"/>
        <v>0</v>
      </c>
    </row>
    <row r="138" spans="1:15" ht="15" x14ac:dyDescent="0.2">
      <c r="A138" s="49" t="s">
        <v>333</v>
      </c>
      <c r="B138" s="30" t="s">
        <v>45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61"/>
      <c r="N138" s="61"/>
      <c r="O138" s="61">
        <f t="shared" si="15"/>
        <v>0</v>
      </c>
    </row>
    <row r="139" spans="1:15" ht="15" x14ac:dyDescent="0.2">
      <c r="A139" s="49" t="s">
        <v>334</v>
      </c>
      <c r="B139" s="30" t="s">
        <v>46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61"/>
      <c r="N139" s="61"/>
      <c r="O139" s="61">
        <f t="shared" si="15"/>
        <v>0</v>
      </c>
    </row>
    <row r="140" spans="1:15" ht="15.75" x14ac:dyDescent="0.25">
      <c r="A140" s="48" t="s">
        <v>438</v>
      </c>
      <c r="B140" s="36" t="s">
        <v>47</v>
      </c>
      <c r="C140" s="10">
        <f t="shared" ref="C140:N140" si="27">SUM(C141:C151)</f>
        <v>0</v>
      </c>
      <c r="D140" s="10">
        <f t="shared" si="27"/>
        <v>0</v>
      </c>
      <c r="E140" s="10">
        <f t="shared" si="27"/>
        <v>0</v>
      </c>
      <c r="F140" s="10">
        <f t="shared" si="27"/>
        <v>0</v>
      </c>
      <c r="G140" s="10">
        <f t="shared" si="27"/>
        <v>0</v>
      </c>
      <c r="H140" s="10">
        <f t="shared" si="27"/>
        <v>0</v>
      </c>
      <c r="I140" s="10">
        <f t="shared" si="27"/>
        <v>0</v>
      </c>
      <c r="J140" s="10">
        <f t="shared" si="27"/>
        <v>0</v>
      </c>
      <c r="K140" s="10">
        <f t="shared" si="27"/>
        <v>0</v>
      </c>
      <c r="L140" s="10">
        <f t="shared" si="27"/>
        <v>0</v>
      </c>
      <c r="M140" s="10">
        <f t="shared" si="27"/>
        <v>0</v>
      </c>
      <c r="N140" s="10">
        <f t="shared" si="27"/>
        <v>0</v>
      </c>
      <c r="O140" s="10">
        <f t="shared" si="15"/>
        <v>0</v>
      </c>
    </row>
    <row r="141" spans="1:15" ht="15" x14ac:dyDescent="0.2">
      <c r="A141" s="49" t="s">
        <v>472</v>
      </c>
      <c r="B141" s="30" t="s">
        <v>473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61"/>
      <c r="N141" s="61"/>
      <c r="O141" s="61">
        <f t="shared" si="15"/>
        <v>0</v>
      </c>
    </row>
    <row r="142" spans="1:15" ht="15" x14ac:dyDescent="0.2">
      <c r="A142" s="49" t="s">
        <v>474</v>
      </c>
      <c r="B142" s="30" t="s">
        <v>476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61"/>
      <c r="N142" s="61"/>
      <c r="O142" s="61">
        <f t="shared" si="15"/>
        <v>0</v>
      </c>
    </row>
    <row r="143" spans="1:15" ht="15" x14ac:dyDescent="0.2">
      <c r="A143" s="49" t="s">
        <v>475</v>
      </c>
      <c r="B143" s="30" t="s">
        <v>477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61"/>
      <c r="N143" s="61"/>
      <c r="O143" s="61">
        <f t="shared" ref="O143:O206" si="28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61"/>
      <c r="N144" s="61"/>
      <c r="O144" s="61">
        <f t="shared" si="28"/>
        <v>0</v>
      </c>
    </row>
    <row r="145" spans="1:15" ht="15" x14ac:dyDescent="0.2">
      <c r="A145" s="49" t="s">
        <v>336</v>
      </c>
      <c r="B145" s="30" t="s">
        <v>49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61"/>
      <c r="N145" s="61"/>
      <c r="O145" s="61">
        <f t="shared" si="28"/>
        <v>0</v>
      </c>
    </row>
    <row r="146" spans="1:15" ht="15" x14ac:dyDescent="0.2">
      <c r="A146" s="49" t="s">
        <v>337</v>
      </c>
      <c r="B146" s="30" t="s">
        <v>50</v>
      </c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>
        <f t="shared" si="28"/>
        <v>0</v>
      </c>
    </row>
    <row r="147" spans="1:15" ht="15" x14ac:dyDescent="0.2">
      <c r="A147" s="49" t="s">
        <v>338</v>
      </c>
      <c r="B147" s="30" t="s">
        <v>51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61"/>
      <c r="N147" s="61"/>
      <c r="O147" s="61">
        <f t="shared" si="28"/>
        <v>0</v>
      </c>
    </row>
    <row r="148" spans="1:15" ht="15" x14ac:dyDescent="0.2">
      <c r="A148" s="49" t="s">
        <v>339</v>
      </c>
      <c r="B148" s="30" t="s">
        <v>52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61"/>
      <c r="N148" s="61"/>
      <c r="O148" s="61">
        <f t="shared" si="28"/>
        <v>0</v>
      </c>
    </row>
    <row r="149" spans="1:15" ht="15" x14ac:dyDescent="0.2">
      <c r="A149" s="49" t="s">
        <v>340</v>
      </c>
      <c r="B149" s="30" t="s">
        <v>11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61"/>
      <c r="N149" s="61"/>
      <c r="O149" s="61">
        <f t="shared" si="28"/>
        <v>0</v>
      </c>
    </row>
    <row r="150" spans="1:15" ht="15" x14ac:dyDescent="0.2">
      <c r="A150" s="49" t="s">
        <v>341</v>
      </c>
      <c r="B150" s="30" t="s">
        <v>53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61"/>
      <c r="N150" s="61"/>
      <c r="O150" s="61">
        <f t="shared" si="28"/>
        <v>0</v>
      </c>
    </row>
    <row r="151" spans="1:15" ht="15" x14ac:dyDescent="0.2">
      <c r="A151" s="49" t="s">
        <v>342</v>
      </c>
      <c r="B151" s="30" t="s">
        <v>54</v>
      </c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>
        <f t="shared" si="28"/>
        <v>0</v>
      </c>
    </row>
    <row r="152" spans="1:15" ht="15.75" x14ac:dyDescent="0.25">
      <c r="A152" s="48" t="s">
        <v>439</v>
      </c>
      <c r="B152" s="36" t="s">
        <v>55</v>
      </c>
      <c r="C152" s="10">
        <f t="shared" ref="C152:N152" si="29">C153+C155+C165+C167+C170+C174+C176+C186+C188</f>
        <v>0</v>
      </c>
      <c r="D152" s="10">
        <f t="shared" si="29"/>
        <v>0</v>
      </c>
      <c r="E152" s="10">
        <f t="shared" si="29"/>
        <v>0</v>
      </c>
      <c r="F152" s="10">
        <f t="shared" si="29"/>
        <v>0</v>
      </c>
      <c r="G152" s="10">
        <f t="shared" si="29"/>
        <v>0</v>
      </c>
      <c r="H152" s="10">
        <f t="shared" si="29"/>
        <v>0</v>
      </c>
      <c r="I152" s="10">
        <f t="shared" si="29"/>
        <v>0</v>
      </c>
      <c r="J152" s="10">
        <f t="shared" si="29"/>
        <v>0</v>
      </c>
      <c r="K152" s="10">
        <f t="shared" si="29"/>
        <v>0</v>
      </c>
      <c r="L152" s="10">
        <f t="shared" si="29"/>
        <v>0</v>
      </c>
      <c r="M152" s="10">
        <f t="shared" si="29"/>
        <v>0</v>
      </c>
      <c r="N152" s="10">
        <f t="shared" si="29"/>
        <v>0</v>
      </c>
      <c r="O152" s="10">
        <f t="shared" si="28"/>
        <v>0</v>
      </c>
    </row>
    <row r="153" spans="1:15" ht="15" x14ac:dyDescent="0.2">
      <c r="A153" s="50" t="s">
        <v>486</v>
      </c>
      <c r="B153" s="31" t="s">
        <v>56</v>
      </c>
      <c r="C153" s="12">
        <f t="shared" ref="C153:N153" si="30">C154</f>
        <v>0</v>
      </c>
      <c r="D153" s="12">
        <f t="shared" si="30"/>
        <v>0</v>
      </c>
      <c r="E153" s="12">
        <f t="shared" si="30"/>
        <v>0</v>
      </c>
      <c r="F153" s="12">
        <f t="shared" si="30"/>
        <v>0</v>
      </c>
      <c r="G153" s="12">
        <f t="shared" si="30"/>
        <v>0</v>
      </c>
      <c r="H153" s="12">
        <f t="shared" si="30"/>
        <v>0</v>
      </c>
      <c r="I153" s="12">
        <f t="shared" si="30"/>
        <v>0</v>
      </c>
      <c r="J153" s="12">
        <f t="shared" si="30"/>
        <v>0</v>
      </c>
      <c r="K153" s="12">
        <f t="shared" si="30"/>
        <v>0</v>
      </c>
      <c r="L153" s="12">
        <f t="shared" si="30"/>
        <v>0</v>
      </c>
      <c r="M153" s="12">
        <f t="shared" si="30"/>
        <v>0</v>
      </c>
      <c r="N153" s="12">
        <f t="shared" si="30"/>
        <v>0</v>
      </c>
      <c r="O153" s="12">
        <f t="shared" si="28"/>
        <v>0</v>
      </c>
    </row>
    <row r="154" spans="1:15" ht="15" x14ac:dyDescent="0.2">
      <c r="A154" s="44" t="s">
        <v>343</v>
      </c>
      <c r="B154" s="35" t="s">
        <v>56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61"/>
      <c r="N154" s="61"/>
      <c r="O154" s="61">
        <f t="shared" si="28"/>
        <v>0</v>
      </c>
    </row>
    <row r="155" spans="1:15" ht="22.5" x14ac:dyDescent="0.2">
      <c r="A155" s="50" t="s">
        <v>468</v>
      </c>
      <c r="B155" s="31" t="s">
        <v>57</v>
      </c>
      <c r="C155" s="12">
        <f t="shared" ref="C155:N155" si="31">C156+C160</f>
        <v>0</v>
      </c>
      <c r="D155" s="12">
        <f t="shared" si="31"/>
        <v>0</v>
      </c>
      <c r="E155" s="12">
        <f t="shared" si="31"/>
        <v>0</v>
      </c>
      <c r="F155" s="12">
        <f t="shared" si="31"/>
        <v>0</v>
      </c>
      <c r="G155" s="12">
        <f t="shared" si="31"/>
        <v>0</v>
      </c>
      <c r="H155" s="12">
        <f t="shared" si="31"/>
        <v>0</v>
      </c>
      <c r="I155" s="12">
        <f t="shared" si="31"/>
        <v>0</v>
      </c>
      <c r="J155" s="12">
        <f t="shared" si="31"/>
        <v>0</v>
      </c>
      <c r="K155" s="12">
        <f t="shared" si="31"/>
        <v>0</v>
      </c>
      <c r="L155" s="12">
        <f t="shared" si="31"/>
        <v>0</v>
      </c>
      <c r="M155" s="12">
        <f t="shared" si="31"/>
        <v>0</v>
      </c>
      <c r="N155" s="12">
        <f t="shared" si="31"/>
        <v>0</v>
      </c>
      <c r="O155" s="12">
        <f t="shared" si="28"/>
        <v>0</v>
      </c>
    </row>
    <row r="156" spans="1:15" ht="15" x14ac:dyDescent="0.2">
      <c r="A156" s="51" t="s">
        <v>446</v>
      </c>
      <c r="B156" s="37" t="s">
        <v>58</v>
      </c>
      <c r="C156" s="13">
        <f t="shared" ref="C156:N156" si="32">SUM(C157:C159)</f>
        <v>0</v>
      </c>
      <c r="D156" s="13">
        <f t="shared" si="32"/>
        <v>0</v>
      </c>
      <c r="E156" s="13">
        <f t="shared" si="32"/>
        <v>0</v>
      </c>
      <c r="F156" s="13">
        <f t="shared" si="32"/>
        <v>0</v>
      </c>
      <c r="G156" s="13">
        <f t="shared" si="32"/>
        <v>0</v>
      </c>
      <c r="H156" s="13">
        <f t="shared" si="32"/>
        <v>0</v>
      </c>
      <c r="I156" s="13">
        <f t="shared" si="32"/>
        <v>0</v>
      </c>
      <c r="J156" s="13">
        <f t="shared" si="32"/>
        <v>0</v>
      </c>
      <c r="K156" s="13">
        <f t="shared" si="32"/>
        <v>0</v>
      </c>
      <c r="L156" s="13">
        <f t="shared" si="32"/>
        <v>0</v>
      </c>
      <c r="M156" s="13">
        <f t="shared" si="32"/>
        <v>0</v>
      </c>
      <c r="N156" s="13">
        <f t="shared" si="32"/>
        <v>0</v>
      </c>
      <c r="O156" s="13">
        <f t="shared" si="28"/>
        <v>0</v>
      </c>
    </row>
    <row r="157" spans="1:15" ht="15" x14ac:dyDescent="0.2">
      <c r="A157" s="44" t="s">
        <v>344</v>
      </c>
      <c r="B157" s="30" t="s">
        <v>59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61"/>
      <c r="N157" s="61"/>
      <c r="O157" s="61">
        <f t="shared" si="28"/>
        <v>0</v>
      </c>
    </row>
    <row r="158" spans="1:15" ht="15" x14ac:dyDescent="0.2">
      <c r="A158" s="49" t="s">
        <v>345</v>
      </c>
      <c r="B158" s="30" t="s">
        <v>729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61"/>
      <c r="N158" s="61"/>
      <c r="O158" s="61">
        <f t="shared" si="28"/>
        <v>0</v>
      </c>
    </row>
    <row r="159" spans="1:15" ht="15" x14ac:dyDescent="0.2">
      <c r="A159" s="44" t="s">
        <v>346</v>
      </c>
      <c r="B159" s="30" t="s">
        <v>730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61"/>
      <c r="N159" s="61"/>
      <c r="O159" s="61">
        <f t="shared" si="28"/>
        <v>0</v>
      </c>
    </row>
    <row r="160" spans="1:15" ht="15" x14ac:dyDescent="0.2">
      <c r="A160" s="52" t="s">
        <v>447</v>
      </c>
      <c r="B160" s="37" t="s">
        <v>60</v>
      </c>
      <c r="C160" s="13">
        <f t="shared" ref="C160:N160" si="33">SUM(C161:C164)</f>
        <v>0</v>
      </c>
      <c r="D160" s="13">
        <f t="shared" si="33"/>
        <v>0</v>
      </c>
      <c r="E160" s="13">
        <f t="shared" si="33"/>
        <v>0</v>
      </c>
      <c r="F160" s="13">
        <f t="shared" si="33"/>
        <v>0</v>
      </c>
      <c r="G160" s="13">
        <f t="shared" si="33"/>
        <v>0</v>
      </c>
      <c r="H160" s="13">
        <f t="shared" si="33"/>
        <v>0</v>
      </c>
      <c r="I160" s="13">
        <f t="shared" si="33"/>
        <v>0</v>
      </c>
      <c r="J160" s="13">
        <f t="shared" si="33"/>
        <v>0</v>
      </c>
      <c r="K160" s="13">
        <f t="shared" si="33"/>
        <v>0</v>
      </c>
      <c r="L160" s="13">
        <f t="shared" si="33"/>
        <v>0</v>
      </c>
      <c r="M160" s="13">
        <f t="shared" si="33"/>
        <v>0</v>
      </c>
      <c r="N160" s="13">
        <f t="shared" si="33"/>
        <v>0</v>
      </c>
      <c r="O160" s="13">
        <f t="shared" si="28"/>
        <v>0</v>
      </c>
    </row>
    <row r="161" spans="1:15" ht="15" x14ac:dyDescent="0.2">
      <c r="A161" s="44" t="s">
        <v>347</v>
      </c>
      <c r="B161" s="30" t="s">
        <v>61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61"/>
      <c r="N161" s="61"/>
      <c r="O161" s="61">
        <f t="shared" si="28"/>
        <v>0</v>
      </c>
    </row>
    <row r="162" spans="1:15" ht="15" x14ac:dyDescent="0.2">
      <c r="A162" s="44" t="s">
        <v>348</v>
      </c>
      <c r="B162" s="30" t="s">
        <v>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61"/>
      <c r="N162" s="61"/>
      <c r="O162" s="61">
        <f t="shared" si="28"/>
        <v>0</v>
      </c>
    </row>
    <row r="163" spans="1:15" ht="15" x14ac:dyDescent="0.2">
      <c r="A163" s="44" t="s">
        <v>349</v>
      </c>
      <c r="B163" s="30" t="s">
        <v>63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61"/>
      <c r="N163" s="61"/>
      <c r="O163" s="61">
        <f t="shared" si="28"/>
        <v>0</v>
      </c>
    </row>
    <row r="164" spans="1:15" ht="22.5" x14ac:dyDescent="0.2">
      <c r="A164" s="44" t="s">
        <v>350</v>
      </c>
      <c r="B164" s="30" t="s">
        <v>64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61"/>
      <c r="N164" s="61"/>
      <c r="O164" s="61">
        <f t="shared" si="28"/>
        <v>0</v>
      </c>
    </row>
    <row r="165" spans="1:15" ht="22.5" x14ac:dyDescent="0.2">
      <c r="A165" s="50" t="s">
        <v>467</v>
      </c>
      <c r="B165" s="31" t="s">
        <v>65</v>
      </c>
      <c r="C165" s="12">
        <f t="shared" ref="C165:N165" si="34">C166</f>
        <v>0</v>
      </c>
      <c r="D165" s="12">
        <f t="shared" si="34"/>
        <v>0</v>
      </c>
      <c r="E165" s="12">
        <f t="shared" si="34"/>
        <v>0</v>
      </c>
      <c r="F165" s="12">
        <f t="shared" si="34"/>
        <v>0</v>
      </c>
      <c r="G165" s="12">
        <f t="shared" si="34"/>
        <v>0</v>
      </c>
      <c r="H165" s="12">
        <f t="shared" si="34"/>
        <v>0</v>
      </c>
      <c r="I165" s="12">
        <f t="shared" si="34"/>
        <v>0</v>
      </c>
      <c r="J165" s="12">
        <f t="shared" si="34"/>
        <v>0</v>
      </c>
      <c r="K165" s="12">
        <f t="shared" si="34"/>
        <v>0</v>
      </c>
      <c r="L165" s="12">
        <f t="shared" si="34"/>
        <v>0</v>
      </c>
      <c r="M165" s="12">
        <f t="shared" si="34"/>
        <v>0</v>
      </c>
      <c r="N165" s="12">
        <f t="shared" si="34"/>
        <v>0</v>
      </c>
      <c r="O165" s="12">
        <f t="shared" si="28"/>
        <v>0</v>
      </c>
    </row>
    <row r="166" spans="1:15" ht="22.5" x14ac:dyDescent="0.2">
      <c r="A166" s="49" t="s">
        <v>351</v>
      </c>
      <c r="B166" s="30" t="s">
        <v>66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61"/>
      <c r="N166" s="61"/>
      <c r="O166" s="61">
        <f t="shared" si="28"/>
        <v>0</v>
      </c>
    </row>
    <row r="167" spans="1:15" ht="22.5" x14ac:dyDescent="0.2">
      <c r="A167" s="50" t="s">
        <v>466</v>
      </c>
      <c r="B167" s="31" t="s">
        <v>67</v>
      </c>
      <c r="C167" s="12">
        <f t="shared" ref="C167:N167" si="35">C168+C169</f>
        <v>0</v>
      </c>
      <c r="D167" s="12">
        <f t="shared" si="35"/>
        <v>0</v>
      </c>
      <c r="E167" s="12">
        <f t="shared" si="35"/>
        <v>0</v>
      </c>
      <c r="F167" s="12">
        <f t="shared" si="35"/>
        <v>0</v>
      </c>
      <c r="G167" s="12">
        <f t="shared" si="35"/>
        <v>0</v>
      </c>
      <c r="H167" s="12">
        <f t="shared" si="35"/>
        <v>0</v>
      </c>
      <c r="I167" s="12">
        <f t="shared" si="35"/>
        <v>0</v>
      </c>
      <c r="J167" s="12">
        <f t="shared" si="35"/>
        <v>0</v>
      </c>
      <c r="K167" s="12">
        <f t="shared" si="35"/>
        <v>0</v>
      </c>
      <c r="L167" s="12">
        <f t="shared" si="35"/>
        <v>0</v>
      </c>
      <c r="M167" s="12">
        <f t="shared" si="35"/>
        <v>0</v>
      </c>
      <c r="N167" s="12">
        <f t="shared" si="35"/>
        <v>0</v>
      </c>
      <c r="O167" s="12">
        <f t="shared" si="28"/>
        <v>0</v>
      </c>
    </row>
    <row r="168" spans="1:15" ht="15" x14ac:dyDescent="0.2">
      <c r="A168" s="49" t="s">
        <v>352</v>
      </c>
      <c r="B168" s="30" t="s">
        <v>68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61"/>
      <c r="N168" s="61"/>
      <c r="O168" s="61">
        <f t="shared" si="28"/>
        <v>0</v>
      </c>
    </row>
    <row r="169" spans="1:15" ht="15" x14ac:dyDescent="0.2">
      <c r="A169" s="49" t="s">
        <v>353</v>
      </c>
      <c r="B169" s="30" t="s">
        <v>69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61"/>
      <c r="N169" s="61"/>
      <c r="O169" s="61">
        <f t="shared" si="28"/>
        <v>0</v>
      </c>
    </row>
    <row r="170" spans="1:15" ht="15" x14ac:dyDescent="0.2">
      <c r="A170" s="50" t="s">
        <v>465</v>
      </c>
      <c r="B170" s="31" t="s">
        <v>70</v>
      </c>
      <c r="C170" s="12">
        <f t="shared" ref="C170:N170" si="36">SUM(C171:C173)</f>
        <v>0</v>
      </c>
      <c r="D170" s="12">
        <f t="shared" si="36"/>
        <v>0</v>
      </c>
      <c r="E170" s="12">
        <f t="shared" si="36"/>
        <v>0</v>
      </c>
      <c r="F170" s="12">
        <f t="shared" si="36"/>
        <v>0</v>
      </c>
      <c r="G170" s="12">
        <f t="shared" si="36"/>
        <v>0</v>
      </c>
      <c r="H170" s="12">
        <f t="shared" si="36"/>
        <v>0</v>
      </c>
      <c r="I170" s="12">
        <f t="shared" si="36"/>
        <v>0</v>
      </c>
      <c r="J170" s="12">
        <f t="shared" si="36"/>
        <v>0</v>
      </c>
      <c r="K170" s="12">
        <f t="shared" si="36"/>
        <v>0</v>
      </c>
      <c r="L170" s="12">
        <f t="shared" si="36"/>
        <v>0</v>
      </c>
      <c r="M170" s="12">
        <f t="shared" si="36"/>
        <v>0</v>
      </c>
      <c r="N170" s="12">
        <f t="shared" si="36"/>
        <v>0</v>
      </c>
      <c r="O170" s="12">
        <f t="shared" si="28"/>
        <v>0</v>
      </c>
    </row>
    <row r="171" spans="1:15" ht="15" x14ac:dyDescent="0.2">
      <c r="A171" s="44" t="s">
        <v>354</v>
      </c>
      <c r="B171" s="30" t="s">
        <v>71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61"/>
      <c r="N171" s="61"/>
      <c r="O171" s="61">
        <f t="shared" si="28"/>
        <v>0</v>
      </c>
    </row>
    <row r="172" spans="1:15" ht="15" x14ac:dyDescent="0.2">
      <c r="A172" s="44" t="s">
        <v>355</v>
      </c>
      <c r="B172" s="30" t="s">
        <v>72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61"/>
      <c r="N172" s="61"/>
      <c r="O172" s="61">
        <f t="shared" si="28"/>
        <v>0</v>
      </c>
    </row>
    <row r="173" spans="1:15" ht="15" x14ac:dyDescent="0.2">
      <c r="A173" s="44" t="s">
        <v>356</v>
      </c>
      <c r="B173" s="30" t="s">
        <v>73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61"/>
      <c r="N173" s="61"/>
      <c r="O173" s="61">
        <f t="shared" si="28"/>
        <v>0</v>
      </c>
    </row>
    <row r="174" spans="1:15" ht="15" x14ac:dyDescent="0.2">
      <c r="A174" s="50" t="s">
        <v>487</v>
      </c>
      <c r="B174" s="31" t="s">
        <v>74</v>
      </c>
      <c r="C174" s="12">
        <f t="shared" ref="C174:N174" si="37">C175</f>
        <v>0</v>
      </c>
      <c r="D174" s="12">
        <f t="shared" si="37"/>
        <v>0</v>
      </c>
      <c r="E174" s="12">
        <f t="shared" si="37"/>
        <v>0</v>
      </c>
      <c r="F174" s="12">
        <f t="shared" si="37"/>
        <v>0</v>
      </c>
      <c r="G174" s="12">
        <f t="shared" si="37"/>
        <v>0</v>
      </c>
      <c r="H174" s="12">
        <f t="shared" si="37"/>
        <v>0</v>
      </c>
      <c r="I174" s="12">
        <f t="shared" si="37"/>
        <v>0</v>
      </c>
      <c r="J174" s="12">
        <f t="shared" si="37"/>
        <v>0</v>
      </c>
      <c r="K174" s="12">
        <f t="shared" si="37"/>
        <v>0</v>
      </c>
      <c r="L174" s="12">
        <f t="shared" si="37"/>
        <v>0</v>
      </c>
      <c r="M174" s="12">
        <f t="shared" si="37"/>
        <v>0</v>
      </c>
      <c r="N174" s="12">
        <f t="shared" si="37"/>
        <v>0</v>
      </c>
      <c r="O174" s="12">
        <f t="shared" si="28"/>
        <v>0</v>
      </c>
    </row>
    <row r="175" spans="1:15" ht="15" x14ac:dyDescent="0.2">
      <c r="A175" s="44" t="s">
        <v>357</v>
      </c>
      <c r="B175" s="35" t="s">
        <v>74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61"/>
      <c r="N175" s="61"/>
      <c r="O175" s="61">
        <f t="shared" si="28"/>
        <v>0</v>
      </c>
    </row>
    <row r="176" spans="1:15" ht="22.5" x14ac:dyDescent="0.2">
      <c r="A176" s="50" t="s">
        <v>464</v>
      </c>
      <c r="B176" s="31" t="s">
        <v>75</v>
      </c>
      <c r="C176" s="12">
        <f t="shared" ref="C176:N176" si="38">SUM(C177:C185)</f>
        <v>0</v>
      </c>
      <c r="D176" s="12">
        <f t="shared" si="38"/>
        <v>0</v>
      </c>
      <c r="E176" s="12">
        <f t="shared" si="38"/>
        <v>0</v>
      </c>
      <c r="F176" s="12">
        <f t="shared" si="38"/>
        <v>0</v>
      </c>
      <c r="G176" s="12">
        <f t="shared" si="38"/>
        <v>0</v>
      </c>
      <c r="H176" s="12">
        <f t="shared" si="38"/>
        <v>0</v>
      </c>
      <c r="I176" s="12">
        <f t="shared" si="38"/>
        <v>0</v>
      </c>
      <c r="J176" s="12">
        <f t="shared" si="38"/>
        <v>0</v>
      </c>
      <c r="K176" s="12">
        <f t="shared" si="38"/>
        <v>0</v>
      </c>
      <c r="L176" s="12">
        <f t="shared" si="38"/>
        <v>0</v>
      </c>
      <c r="M176" s="12">
        <f t="shared" si="38"/>
        <v>0</v>
      </c>
      <c r="N176" s="12">
        <f t="shared" si="38"/>
        <v>0</v>
      </c>
      <c r="O176" s="12">
        <f t="shared" si="28"/>
        <v>0</v>
      </c>
    </row>
    <row r="177" spans="1:15" ht="15" x14ac:dyDescent="0.2">
      <c r="A177" s="49" t="s">
        <v>358</v>
      </c>
      <c r="B177" s="30" t="s">
        <v>76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61"/>
      <c r="N177" s="61"/>
      <c r="O177" s="61">
        <f t="shared" si="28"/>
        <v>0</v>
      </c>
    </row>
    <row r="178" spans="1:15" ht="15" x14ac:dyDescent="0.2">
      <c r="A178" s="49" t="s">
        <v>359</v>
      </c>
      <c r="B178" s="30" t="s">
        <v>77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61"/>
      <c r="N178" s="61"/>
      <c r="O178" s="61">
        <f t="shared" si="28"/>
        <v>0</v>
      </c>
    </row>
    <row r="179" spans="1:15" ht="15" x14ac:dyDescent="0.2">
      <c r="A179" s="49" t="s">
        <v>360</v>
      </c>
      <c r="B179" s="30" t="s">
        <v>78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61"/>
      <c r="N179" s="61"/>
      <c r="O179" s="61">
        <f t="shared" si="28"/>
        <v>0</v>
      </c>
    </row>
    <row r="180" spans="1:15" ht="22.5" x14ac:dyDescent="0.2">
      <c r="A180" s="49" t="s">
        <v>361</v>
      </c>
      <c r="B180" s="30" t="s">
        <v>493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61"/>
      <c r="N180" s="61"/>
      <c r="O180" s="61">
        <f t="shared" si="28"/>
        <v>0</v>
      </c>
    </row>
    <row r="181" spans="1:15" ht="15" x14ac:dyDescent="0.2">
      <c r="A181" s="49" t="s">
        <v>362</v>
      </c>
      <c r="B181" s="30" t="s">
        <v>731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61"/>
      <c r="N181" s="61"/>
      <c r="O181" s="61">
        <f t="shared" si="28"/>
        <v>0</v>
      </c>
    </row>
    <row r="182" spans="1:15" ht="22.5" x14ac:dyDescent="0.2">
      <c r="A182" s="49" t="s">
        <v>363</v>
      </c>
      <c r="B182" s="30" t="s">
        <v>79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61"/>
      <c r="N182" s="61"/>
      <c r="O182" s="61">
        <f t="shared" si="28"/>
        <v>0</v>
      </c>
    </row>
    <row r="183" spans="1:15" ht="15" x14ac:dyDescent="0.2">
      <c r="A183" s="49" t="s">
        <v>364</v>
      </c>
      <c r="B183" s="30" t="s">
        <v>80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61"/>
      <c r="N183" s="61"/>
      <c r="O183" s="61">
        <f t="shared" si="28"/>
        <v>0</v>
      </c>
    </row>
    <row r="184" spans="1:15" ht="15" x14ac:dyDescent="0.2">
      <c r="A184" s="49" t="s">
        <v>365</v>
      </c>
      <c r="B184" s="41" t="s">
        <v>81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61"/>
      <c r="N184" s="61"/>
      <c r="O184" s="61">
        <f t="shared" si="28"/>
        <v>0</v>
      </c>
    </row>
    <row r="185" spans="1:15" ht="15" x14ac:dyDescent="0.2">
      <c r="A185" s="49" t="s">
        <v>366</v>
      </c>
      <c r="B185" s="41" t="s">
        <v>732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61"/>
      <c r="N185" s="61"/>
      <c r="O185" s="61">
        <f t="shared" si="28"/>
        <v>0</v>
      </c>
    </row>
    <row r="186" spans="1:15" ht="15" x14ac:dyDescent="0.2">
      <c r="A186" s="50" t="s">
        <v>488</v>
      </c>
      <c r="B186" s="31" t="s">
        <v>82</v>
      </c>
      <c r="C186" s="12">
        <f t="shared" ref="C186:N186" si="39">C187</f>
        <v>0</v>
      </c>
      <c r="D186" s="12">
        <f t="shared" si="39"/>
        <v>0</v>
      </c>
      <c r="E186" s="12">
        <f t="shared" si="39"/>
        <v>0</v>
      </c>
      <c r="F186" s="12">
        <f t="shared" si="39"/>
        <v>0</v>
      </c>
      <c r="G186" s="12">
        <f t="shared" si="39"/>
        <v>0</v>
      </c>
      <c r="H186" s="12">
        <f t="shared" si="39"/>
        <v>0</v>
      </c>
      <c r="I186" s="12">
        <f t="shared" si="39"/>
        <v>0</v>
      </c>
      <c r="J186" s="12">
        <f t="shared" si="39"/>
        <v>0</v>
      </c>
      <c r="K186" s="12">
        <f t="shared" si="39"/>
        <v>0</v>
      </c>
      <c r="L186" s="12">
        <f t="shared" si="39"/>
        <v>0</v>
      </c>
      <c r="M186" s="12">
        <f t="shared" si="39"/>
        <v>0</v>
      </c>
      <c r="N186" s="12">
        <f t="shared" si="39"/>
        <v>0</v>
      </c>
      <c r="O186" s="12">
        <f t="shared" si="28"/>
        <v>0</v>
      </c>
    </row>
    <row r="187" spans="1:15" ht="15" x14ac:dyDescent="0.2">
      <c r="A187" s="49" t="s">
        <v>367</v>
      </c>
      <c r="B187" s="33" t="s">
        <v>82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61"/>
      <c r="N187" s="61"/>
      <c r="O187" s="61">
        <f t="shared" si="28"/>
        <v>0</v>
      </c>
    </row>
    <row r="188" spans="1:15" ht="15" x14ac:dyDescent="0.2">
      <c r="A188" s="50" t="s">
        <v>489</v>
      </c>
      <c r="B188" s="31" t="s">
        <v>83</v>
      </c>
      <c r="C188" s="12">
        <f t="shared" ref="C188:N188" si="40">C189</f>
        <v>0</v>
      </c>
      <c r="D188" s="12">
        <f t="shared" si="40"/>
        <v>0</v>
      </c>
      <c r="E188" s="12">
        <f t="shared" si="40"/>
        <v>0</v>
      </c>
      <c r="F188" s="12">
        <f t="shared" si="40"/>
        <v>0</v>
      </c>
      <c r="G188" s="12">
        <f t="shared" si="40"/>
        <v>0</v>
      </c>
      <c r="H188" s="12">
        <f t="shared" si="40"/>
        <v>0</v>
      </c>
      <c r="I188" s="12">
        <f t="shared" si="40"/>
        <v>0</v>
      </c>
      <c r="J188" s="12">
        <f t="shared" si="40"/>
        <v>0</v>
      </c>
      <c r="K188" s="12">
        <f t="shared" si="40"/>
        <v>0</v>
      </c>
      <c r="L188" s="12">
        <f t="shared" si="40"/>
        <v>0</v>
      </c>
      <c r="M188" s="12">
        <f t="shared" si="40"/>
        <v>0</v>
      </c>
      <c r="N188" s="12">
        <f t="shared" si="40"/>
        <v>0</v>
      </c>
      <c r="O188" s="12">
        <f t="shared" si="28"/>
        <v>0</v>
      </c>
    </row>
    <row r="189" spans="1:15" ht="15" x14ac:dyDescent="0.2">
      <c r="A189" s="49" t="s">
        <v>368</v>
      </c>
      <c r="B189" s="33" t="s">
        <v>83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61"/>
      <c r="N189" s="61"/>
      <c r="O189" s="61">
        <f t="shared" si="28"/>
        <v>0</v>
      </c>
    </row>
    <row r="190" spans="1:15" ht="15.75" x14ac:dyDescent="0.25">
      <c r="A190" s="48" t="s">
        <v>440</v>
      </c>
      <c r="B190" s="38" t="s">
        <v>84</v>
      </c>
      <c r="C190" s="10">
        <f t="shared" ref="C190:N190" si="41">SUM(C191:C197)</f>
        <v>0</v>
      </c>
      <c r="D190" s="10">
        <f t="shared" si="41"/>
        <v>0</v>
      </c>
      <c r="E190" s="10">
        <f t="shared" si="41"/>
        <v>0</v>
      </c>
      <c r="F190" s="10">
        <f t="shared" si="41"/>
        <v>0</v>
      </c>
      <c r="G190" s="10">
        <f t="shared" si="41"/>
        <v>0</v>
      </c>
      <c r="H190" s="10">
        <f t="shared" si="41"/>
        <v>0</v>
      </c>
      <c r="I190" s="10">
        <f t="shared" si="41"/>
        <v>0</v>
      </c>
      <c r="J190" s="10">
        <f t="shared" si="41"/>
        <v>0</v>
      </c>
      <c r="K190" s="10">
        <f t="shared" si="41"/>
        <v>0</v>
      </c>
      <c r="L190" s="10">
        <f t="shared" si="41"/>
        <v>0</v>
      </c>
      <c r="M190" s="10">
        <f t="shared" si="41"/>
        <v>0</v>
      </c>
      <c r="N190" s="10">
        <f t="shared" si="41"/>
        <v>0</v>
      </c>
      <c r="O190" s="10">
        <f t="shared" si="28"/>
        <v>0</v>
      </c>
    </row>
    <row r="191" spans="1:15" ht="22.5" x14ac:dyDescent="0.2">
      <c r="A191" s="49" t="s">
        <v>369</v>
      </c>
      <c r="B191" s="53" t="s">
        <v>85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61"/>
      <c r="N191" s="61"/>
      <c r="O191" s="61">
        <f t="shared" si="28"/>
        <v>0</v>
      </c>
    </row>
    <row r="192" spans="1:15" ht="22.5" x14ac:dyDescent="0.2">
      <c r="A192" s="49" t="s">
        <v>370</v>
      </c>
      <c r="B192" s="53" t="s">
        <v>86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61"/>
      <c r="N192" s="61"/>
      <c r="O192" s="61">
        <f t="shared" si="28"/>
        <v>0</v>
      </c>
    </row>
    <row r="193" spans="1:15" ht="15" x14ac:dyDescent="0.2">
      <c r="A193" s="49" t="s">
        <v>371</v>
      </c>
      <c r="B193" s="53" t="s">
        <v>733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61"/>
      <c r="N193" s="61"/>
      <c r="O193" s="61">
        <f t="shared" si="28"/>
        <v>0</v>
      </c>
    </row>
    <row r="194" spans="1:15" ht="15" x14ac:dyDescent="0.2">
      <c r="A194" s="49" t="s">
        <v>372</v>
      </c>
      <c r="B194" s="53" t="s">
        <v>87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61"/>
      <c r="N194" s="61"/>
      <c r="O194" s="61">
        <f t="shared" si="28"/>
        <v>0</v>
      </c>
    </row>
    <row r="195" spans="1:15" ht="15" x14ac:dyDescent="0.2">
      <c r="A195" s="49" t="s">
        <v>373</v>
      </c>
      <c r="B195" s="53" t="s">
        <v>88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61"/>
      <c r="N195" s="61"/>
      <c r="O195" s="61">
        <f t="shared" si="28"/>
        <v>0</v>
      </c>
    </row>
    <row r="196" spans="1:15" ht="15" x14ac:dyDescent="0.2">
      <c r="A196" s="49" t="s">
        <v>374</v>
      </c>
      <c r="B196" s="53" t="s">
        <v>89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61"/>
      <c r="N196" s="61"/>
      <c r="O196" s="61">
        <f t="shared" si="28"/>
        <v>0</v>
      </c>
    </row>
    <row r="197" spans="1:15" ht="15" x14ac:dyDescent="0.2">
      <c r="A197" s="49" t="s">
        <v>375</v>
      </c>
      <c r="B197" s="53" t="s">
        <v>90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61"/>
      <c r="N197" s="61"/>
      <c r="O197" s="61">
        <f t="shared" si="28"/>
        <v>0</v>
      </c>
    </row>
    <row r="198" spans="1:15" ht="15.75" x14ac:dyDescent="0.25">
      <c r="A198" s="48" t="s">
        <v>441</v>
      </c>
      <c r="B198" s="38" t="s">
        <v>91</v>
      </c>
      <c r="C198" s="10">
        <f t="shared" ref="C198:N198" si="42">C199+C205+C211+C217+C219+C225+C231+C233+C235</f>
        <v>0</v>
      </c>
      <c r="D198" s="10">
        <f t="shared" si="42"/>
        <v>0</v>
      </c>
      <c r="E198" s="10">
        <f t="shared" si="42"/>
        <v>0</v>
      </c>
      <c r="F198" s="10">
        <f t="shared" si="42"/>
        <v>0</v>
      </c>
      <c r="G198" s="10">
        <f t="shared" si="42"/>
        <v>0</v>
      </c>
      <c r="H198" s="10">
        <f t="shared" si="42"/>
        <v>0</v>
      </c>
      <c r="I198" s="10">
        <f t="shared" si="42"/>
        <v>0</v>
      </c>
      <c r="J198" s="10">
        <f t="shared" si="42"/>
        <v>0</v>
      </c>
      <c r="K198" s="10">
        <f t="shared" si="42"/>
        <v>0</v>
      </c>
      <c r="L198" s="10">
        <f t="shared" si="42"/>
        <v>0</v>
      </c>
      <c r="M198" s="10">
        <f t="shared" si="42"/>
        <v>0</v>
      </c>
      <c r="N198" s="10">
        <f t="shared" si="42"/>
        <v>0</v>
      </c>
      <c r="O198" s="10">
        <f t="shared" si="28"/>
        <v>0</v>
      </c>
    </row>
    <row r="199" spans="1:15" ht="15" x14ac:dyDescent="0.2">
      <c r="A199" s="50" t="s">
        <v>463</v>
      </c>
      <c r="B199" s="32" t="s">
        <v>92</v>
      </c>
      <c r="C199" s="14">
        <f t="shared" ref="C199:N199" si="43">SUM(C200:C204)</f>
        <v>0</v>
      </c>
      <c r="D199" s="14">
        <f t="shared" si="43"/>
        <v>0</v>
      </c>
      <c r="E199" s="14">
        <f t="shared" si="43"/>
        <v>0</v>
      </c>
      <c r="F199" s="14">
        <f t="shared" si="43"/>
        <v>0</v>
      </c>
      <c r="G199" s="14">
        <f t="shared" si="43"/>
        <v>0</v>
      </c>
      <c r="H199" s="14">
        <f t="shared" si="43"/>
        <v>0</v>
      </c>
      <c r="I199" s="14">
        <f t="shared" si="43"/>
        <v>0</v>
      </c>
      <c r="J199" s="14">
        <f t="shared" si="43"/>
        <v>0</v>
      </c>
      <c r="K199" s="14">
        <f t="shared" si="43"/>
        <v>0</v>
      </c>
      <c r="L199" s="14">
        <f t="shared" si="43"/>
        <v>0</v>
      </c>
      <c r="M199" s="14">
        <f t="shared" si="43"/>
        <v>0</v>
      </c>
      <c r="N199" s="14">
        <f t="shared" si="43"/>
        <v>0</v>
      </c>
      <c r="O199" s="14">
        <f t="shared" si="28"/>
        <v>0</v>
      </c>
    </row>
    <row r="200" spans="1:15" ht="15" x14ac:dyDescent="0.2">
      <c r="A200" s="49" t="s">
        <v>376</v>
      </c>
      <c r="B200" s="41" t="s">
        <v>93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61"/>
      <c r="N200" s="61"/>
      <c r="O200" s="61">
        <f t="shared" si="28"/>
        <v>0</v>
      </c>
    </row>
    <row r="201" spans="1:15" ht="15" x14ac:dyDescent="0.2">
      <c r="A201" s="49" t="s">
        <v>377</v>
      </c>
      <c r="B201" s="41" t="s">
        <v>94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61"/>
      <c r="N201" s="61"/>
      <c r="O201" s="61">
        <f t="shared" si="28"/>
        <v>0</v>
      </c>
    </row>
    <row r="202" spans="1:15" ht="15" x14ac:dyDescent="0.2">
      <c r="A202" s="49" t="s">
        <v>378</v>
      </c>
      <c r="B202" s="41" t="s">
        <v>95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61"/>
      <c r="N202" s="61"/>
      <c r="O202" s="61">
        <f t="shared" si="28"/>
        <v>0</v>
      </c>
    </row>
    <row r="203" spans="1:15" ht="15" x14ac:dyDescent="0.2">
      <c r="A203" s="49" t="s">
        <v>379</v>
      </c>
      <c r="B203" s="41" t="s">
        <v>96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61"/>
      <c r="N203" s="61"/>
      <c r="O203" s="61">
        <f t="shared" si="28"/>
        <v>0</v>
      </c>
    </row>
    <row r="204" spans="1:15" ht="15" x14ac:dyDescent="0.2">
      <c r="A204" s="49" t="s">
        <v>380</v>
      </c>
      <c r="B204" s="41" t="s">
        <v>97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61"/>
      <c r="N204" s="61"/>
      <c r="O204" s="61">
        <f t="shared" si="28"/>
        <v>0</v>
      </c>
    </row>
    <row r="205" spans="1:15" ht="15" x14ac:dyDescent="0.2">
      <c r="A205" s="50" t="s">
        <v>462</v>
      </c>
      <c r="B205" s="32" t="s">
        <v>98</v>
      </c>
      <c r="C205" s="14">
        <f t="shared" ref="C205:N205" si="44">SUM(C206:C210)</f>
        <v>0</v>
      </c>
      <c r="D205" s="14">
        <f t="shared" si="44"/>
        <v>0</v>
      </c>
      <c r="E205" s="14">
        <f t="shared" si="44"/>
        <v>0</v>
      </c>
      <c r="F205" s="14">
        <f t="shared" si="44"/>
        <v>0</v>
      </c>
      <c r="G205" s="14">
        <f t="shared" si="44"/>
        <v>0</v>
      </c>
      <c r="H205" s="14">
        <f t="shared" si="44"/>
        <v>0</v>
      </c>
      <c r="I205" s="14">
        <f t="shared" si="44"/>
        <v>0</v>
      </c>
      <c r="J205" s="14">
        <f t="shared" si="44"/>
        <v>0</v>
      </c>
      <c r="K205" s="14">
        <f t="shared" si="44"/>
        <v>0</v>
      </c>
      <c r="L205" s="14">
        <f t="shared" si="44"/>
        <v>0</v>
      </c>
      <c r="M205" s="14">
        <f t="shared" si="44"/>
        <v>0</v>
      </c>
      <c r="N205" s="14">
        <f t="shared" si="44"/>
        <v>0</v>
      </c>
      <c r="O205" s="14">
        <f t="shared" si="28"/>
        <v>0</v>
      </c>
    </row>
    <row r="206" spans="1:15" ht="15" x14ac:dyDescent="0.2">
      <c r="A206" s="49" t="s">
        <v>381</v>
      </c>
      <c r="B206" s="41" t="s">
        <v>99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61"/>
      <c r="N206" s="61"/>
      <c r="O206" s="61">
        <f t="shared" si="28"/>
        <v>0</v>
      </c>
    </row>
    <row r="207" spans="1:15" ht="15" x14ac:dyDescent="0.2">
      <c r="A207" s="49" t="s">
        <v>382</v>
      </c>
      <c r="B207" s="41" t="s">
        <v>100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61"/>
      <c r="N207" s="61"/>
      <c r="O207" s="61">
        <f t="shared" ref="O207:O267" si="45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61"/>
      <c r="N208" s="61"/>
      <c r="O208" s="61">
        <f t="shared" si="45"/>
        <v>0</v>
      </c>
    </row>
    <row r="209" spans="1:15" ht="15" x14ac:dyDescent="0.2">
      <c r="A209" s="49" t="s">
        <v>384</v>
      </c>
      <c r="B209" s="41" t="s">
        <v>102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61"/>
      <c r="N209" s="61"/>
      <c r="O209" s="61">
        <f t="shared" si="45"/>
        <v>0</v>
      </c>
    </row>
    <row r="210" spans="1:15" ht="15" x14ac:dyDescent="0.2">
      <c r="A210" s="49" t="s">
        <v>385</v>
      </c>
      <c r="B210" s="41" t="s">
        <v>103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61"/>
      <c r="N210" s="61"/>
      <c r="O210" s="61">
        <f t="shared" si="45"/>
        <v>0</v>
      </c>
    </row>
    <row r="211" spans="1:15" ht="15" x14ac:dyDescent="0.2">
      <c r="A211" s="50" t="s">
        <v>461</v>
      </c>
      <c r="B211" s="32" t="s">
        <v>104</v>
      </c>
      <c r="C211" s="14">
        <f t="shared" ref="C211:N211" si="46">SUM(C212:C216)</f>
        <v>0</v>
      </c>
      <c r="D211" s="14">
        <f t="shared" si="46"/>
        <v>0</v>
      </c>
      <c r="E211" s="14">
        <f t="shared" si="46"/>
        <v>0</v>
      </c>
      <c r="F211" s="14">
        <f t="shared" si="46"/>
        <v>0</v>
      </c>
      <c r="G211" s="14">
        <f t="shared" si="46"/>
        <v>0</v>
      </c>
      <c r="H211" s="14">
        <f t="shared" si="46"/>
        <v>0</v>
      </c>
      <c r="I211" s="14">
        <f t="shared" si="46"/>
        <v>0</v>
      </c>
      <c r="J211" s="14">
        <f t="shared" si="46"/>
        <v>0</v>
      </c>
      <c r="K211" s="14">
        <f t="shared" si="46"/>
        <v>0</v>
      </c>
      <c r="L211" s="14">
        <f t="shared" si="46"/>
        <v>0</v>
      </c>
      <c r="M211" s="14">
        <f t="shared" si="46"/>
        <v>0</v>
      </c>
      <c r="N211" s="14">
        <f t="shared" si="46"/>
        <v>0</v>
      </c>
      <c r="O211" s="14">
        <f t="shared" si="45"/>
        <v>0</v>
      </c>
    </row>
    <row r="212" spans="1:15" ht="15" x14ac:dyDescent="0.2">
      <c r="A212" s="49" t="s">
        <v>386</v>
      </c>
      <c r="B212" s="41" t="s">
        <v>105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61"/>
      <c r="N212" s="61"/>
      <c r="O212" s="61">
        <f t="shared" si="45"/>
        <v>0</v>
      </c>
    </row>
    <row r="213" spans="1:15" ht="15" x14ac:dyDescent="0.2">
      <c r="A213" s="49" t="s">
        <v>387</v>
      </c>
      <c r="B213" s="41" t="s">
        <v>106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61"/>
      <c r="N213" s="61"/>
      <c r="O213" s="61">
        <f t="shared" si="45"/>
        <v>0</v>
      </c>
    </row>
    <row r="214" spans="1:15" ht="15" x14ac:dyDescent="0.2">
      <c r="A214" s="49" t="s">
        <v>388</v>
      </c>
      <c r="B214" s="41" t="s">
        <v>107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61"/>
      <c r="N214" s="61"/>
      <c r="O214" s="61">
        <f t="shared" si="45"/>
        <v>0</v>
      </c>
    </row>
    <row r="215" spans="1:15" ht="15" x14ac:dyDescent="0.2">
      <c r="A215" s="49" t="s">
        <v>389</v>
      </c>
      <c r="B215" s="41" t="s">
        <v>108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61"/>
      <c r="N215" s="61"/>
      <c r="O215" s="61">
        <f t="shared" si="45"/>
        <v>0</v>
      </c>
    </row>
    <row r="216" spans="1:15" ht="15" x14ac:dyDescent="0.2">
      <c r="A216" s="49" t="s">
        <v>390</v>
      </c>
      <c r="B216" s="41" t="s">
        <v>109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61"/>
      <c r="N216" s="61"/>
      <c r="O216" s="61">
        <f t="shared" si="45"/>
        <v>0</v>
      </c>
    </row>
    <row r="217" spans="1:15" ht="15" x14ac:dyDescent="0.2">
      <c r="A217" s="50" t="s">
        <v>490</v>
      </c>
      <c r="B217" s="32" t="s">
        <v>110</v>
      </c>
      <c r="C217" s="14">
        <f t="shared" ref="C217:N217" si="47">C218</f>
        <v>0</v>
      </c>
      <c r="D217" s="14">
        <f t="shared" si="47"/>
        <v>0</v>
      </c>
      <c r="E217" s="14">
        <f t="shared" si="47"/>
        <v>0</v>
      </c>
      <c r="F217" s="14">
        <f t="shared" si="47"/>
        <v>0</v>
      </c>
      <c r="G217" s="14">
        <f t="shared" si="47"/>
        <v>0</v>
      </c>
      <c r="H217" s="14">
        <f t="shared" si="47"/>
        <v>0</v>
      </c>
      <c r="I217" s="14">
        <f t="shared" si="47"/>
        <v>0</v>
      </c>
      <c r="J217" s="14">
        <f t="shared" si="47"/>
        <v>0</v>
      </c>
      <c r="K217" s="14">
        <f t="shared" si="47"/>
        <v>0</v>
      </c>
      <c r="L217" s="14">
        <f t="shared" si="47"/>
        <v>0</v>
      </c>
      <c r="M217" s="14">
        <f t="shared" si="47"/>
        <v>0</v>
      </c>
      <c r="N217" s="14">
        <f t="shared" si="47"/>
        <v>0</v>
      </c>
      <c r="O217" s="14">
        <f t="shared" si="45"/>
        <v>0</v>
      </c>
    </row>
    <row r="218" spans="1:15" ht="15" x14ac:dyDescent="0.2">
      <c r="A218" s="49" t="s">
        <v>391</v>
      </c>
      <c r="B218" s="35" t="s">
        <v>110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61"/>
      <c r="N218" s="61"/>
      <c r="O218" s="61">
        <f t="shared" si="45"/>
        <v>0</v>
      </c>
    </row>
    <row r="219" spans="1:15" ht="15" x14ac:dyDescent="0.2">
      <c r="A219" s="50" t="s">
        <v>460</v>
      </c>
      <c r="B219" s="32" t="s">
        <v>111</v>
      </c>
      <c r="C219" s="14">
        <f t="shared" ref="C219:N219" si="48">SUM(C220:C224)</f>
        <v>0</v>
      </c>
      <c r="D219" s="14">
        <f t="shared" si="48"/>
        <v>0</v>
      </c>
      <c r="E219" s="14">
        <f t="shared" si="48"/>
        <v>0</v>
      </c>
      <c r="F219" s="14">
        <f t="shared" si="48"/>
        <v>0</v>
      </c>
      <c r="G219" s="14">
        <f t="shared" si="48"/>
        <v>0</v>
      </c>
      <c r="H219" s="14">
        <f t="shared" si="48"/>
        <v>0</v>
      </c>
      <c r="I219" s="14">
        <f t="shared" si="48"/>
        <v>0</v>
      </c>
      <c r="J219" s="14">
        <f t="shared" si="48"/>
        <v>0</v>
      </c>
      <c r="K219" s="14">
        <f t="shared" si="48"/>
        <v>0</v>
      </c>
      <c r="L219" s="14">
        <f t="shared" si="48"/>
        <v>0</v>
      </c>
      <c r="M219" s="14">
        <f t="shared" si="48"/>
        <v>0</v>
      </c>
      <c r="N219" s="14">
        <f t="shared" si="48"/>
        <v>0</v>
      </c>
      <c r="O219" s="14">
        <f t="shared" si="45"/>
        <v>0</v>
      </c>
    </row>
    <row r="220" spans="1:15" ht="15" x14ac:dyDescent="0.2">
      <c r="A220" s="49" t="s">
        <v>392</v>
      </c>
      <c r="B220" s="41" t="s">
        <v>112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61"/>
      <c r="N220" s="61"/>
      <c r="O220" s="61">
        <f t="shared" si="45"/>
        <v>0</v>
      </c>
    </row>
    <row r="221" spans="1:15" ht="15" x14ac:dyDescent="0.2">
      <c r="A221" s="49" t="s">
        <v>393</v>
      </c>
      <c r="B221" s="41" t="s">
        <v>113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61"/>
      <c r="N221" s="61"/>
      <c r="O221" s="61">
        <f t="shared" si="45"/>
        <v>0</v>
      </c>
    </row>
    <row r="222" spans="1:15" ht="15" x14ac:dyDescent="0.2">
      <c r="A222" s="49" t="s">
        <v>394</v>
      </c>
      <c r="B222" s="41" t="s">
        <v>114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61"/>
      <c r="N222" s="61"/>
      <c r="O222" s="61">
        <f t="shared" si="45"/>
        <v>0</v>
      </c>
    </row>
    <row r="223" spans="1:15" ht="15" x14ac:dyDescent="0.2">
      <c r="A223" s="49" t="s">
        <v>395</v>
      </c>
      <c r="B223" s="41" t="s">
        <v>115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61"/>
      <c r="N223" s="61"/>
      <c r="O223" s="61">
        <f t="shared" si="45"/>
        <v>0</v>
      </c>
    </row>
    <row r="224" spans="1:15" ht="15" x14ac:dyDescent="0.2">
      <c r="A224" s="49" t="s">
        <v>396</v>
      </c>
      <c r="B224" s="41" t="s">
        <v>116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61"/>
      <c r="N224" s="61"/>
      <c r="O224" s="61">
        <f t="shared" si="45"/>
        <v>0</v>
      </c>
    </row>
    <row r="225" spans="1:15" ht="15" x14ac:dyDescent="0.2">
      <c r="A225" s="50" t="s">
        <v>459</v>
      </c>
      <c r="B225" s="32" t="s">
        <v>117</v>
      </c>
      <c r="C225" s="14">
        <f t="shared" ref="C225:N225" si="49">SUM(C226:C230)</f>
        <v>0</v>
      </c>
      <c r="D225" s="14">
        <f t="shared" si="49"/>
        <v>0</v>
      </c>
      <c r="E225" s="14">
        <f t="shared" si="49"/>
        <v>0</v>
      </c>
      <c r="F225" s="14">
        <f t="shared" si="49"/>
        <v>0</v>
      </c>
      <c r="G225" s="14">
        <f t="shared" si="49"/>
        <v>0</v>
      </c>
      <c r="H225" s="14">
        <f t="shared" si="49"/>
        <v>0</v>
      </c>
      <c r="I225" s="14">
        <f t="shared" si="49"/>
        <v>0</v>
      </c>
      <c r="J225" s="14">
        <f t="shared" si="49"/>
        <v>0</v>
      </c>
      <c r="K225" s="14">
        <f t="shared" si="49"/>
        <v>0</v>
      </c>
      <c r="L225" s="14">
        <f t="shared" si="49"/>
        <v>0</v>
      </c>
      <c r="M225" s="14">
        <f t="shared" si="49"/>
        <v>0</v>
      </c>
      <c r="N225" s="14">
        <f t="shared" si="49"/>
        <v>0</v>
      </c>
      <c r="O225" s="14">
        <f t="shared" si="45"/>
        <v>0</v>
      </c>
    </row>
    <row r="226" spans="1:15" ht="15" x14ac:dyDescent="0.2">
      <c r="A226" s="49" t="s">
        <v>397</v>
      </c>
      <c r="B226" s="41" t="s">
        <v>118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61"/>
      <c r="N226" s="61"/>
      <c r="O226" s="61">
        <f t="shared" si="45"/>
        <v>0</v>
      </c>
    </row>
    <row r="227" spans="1:15" ht="15" x14ac:dyDescent="0.2">
      <c r="A227" s="49" t="s">
        <v>398</v>
      </c>
      <c r="B227" s="41" t="s">
        <v>119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61"/>
      <c r="N227" s="61"/>
      <c r="O227" s="61">
        <f t="shared" si="45"/>
        <v>0</v>
      </c>
    </row>
    <row r="228" spans="1:15" ht="15" x14ac:dyDescent="0.2">
      <c r="A228" s="49" t="s">
        <v>399</v>
      </c>
      <c r="B228" s="41" t="s">
        <v>120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61"/>
      <c r="N228" s="61"/>
      <c r="O228" s="61">
        <f t="shared" si="45"/>
        <v>0</v>
      </c>
    </row>
    <row r="229" spans="1:15" ht="15" x14ac:dyDescent="0.2">
      <c r="A229" s="49" t="s">
        <v>400</v>
      </c>
      <c r="B229" s="41" t="s">
        <v>478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61"/>
      <c r="N229" s="61"/>
      <c r="O229" s="61">
        <f t="shared" si="45"/>
        <v>0</v>
      </c>
    </row>
    <row r="230" spans="1:15" ht="15" x14ac:dyDescent="0.2">
      <c r="A230" s="49" t="s">
        <v>401</v>
      </c>
      <c r="B230" s="54" t="s">
        <v>121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61"/>
      <c r="N230" s="61"/>
      <c r="O230" s="61">
        <f t="shared" si="45"/>
        <v>0</v>
      </c>
    </row>
    <row r="231" spans="1:15" ht="15" x14ac:dyDescent="0.2">
      <c r="A231" s="50" t="s">
        <v>491</v>
      </c>
      <c r="B231" s="32" t="s">
        <v>122</v>
      </c>
      <c r="C231" s="14">
        <f t="shared" ref="C231:N231" si="50">C232</f>
        <v>0</v>
      </c>
      <c r="D231" s="14">
        <f t="shared" si="50"/>
        <v>0</v>
      </c>
      <c r="E231" s="14">
        <f t="shared" si="50"/>
        <v>0</v>
      </c>
      <c r="F231" s="14">
        <f t="shared" si="50"/>
        <v>0</v>
      </c>
      <c r="G231" s="14">
        <f t="shared" si="50"/>
        <v>0</v>
      </c>
      <c r="H231" s="14">
        <f t="shared" si="50"/>
        <v>0</v>
      </c>
      <c r="I231" s="14">
        <f t="shared" si="50"/>
        <v>0</v>
      </c>
      <c r="J231" s="14">
        <f t="shared" si="50"/>
        <v>0</v>
      </c>
      <c r="K231" s="14">
        <f t="shared" si="50"/>
        <v>0</v>
      </c>
      <c r="L231" s="14">
        <f t="shared" si="50"/>
        <v>0</v>
      </c>
      <c r="M231" s="14">
        <f t="shared" si="50"/>
        <v>0</v>
      </c>
      <c r="N231" s="14">
        <f t="shared" si="50"/>
        <v>0</v>
      </c>
      <c r="O231" s="14">
        <f t="shared" si="45"/>
        <v>0</v>
      </c>
    </row>
    <row r="232" spans="1:15" ht="15" x14ac:dyDescent="0.2">
      <c r="A232" s="49" t="s">
        <v>402</v>
      </c>
      <c r="B232" s="35" t="s">
        <v>122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61"/>
      <c r="N232" s="61"/>
      <c r="O232" s="61">
        <f t="shared" si="45"/>
        <v>0</v>
      </c>
    </row>
    <row r="233" spans="1:15" ht="15" x14ac:dyDescent="0.2">
      <c r="A233" s="50" t="s">
        <v>492</v>
      </c>
      <c r="B233" s="32" t="s">
        <v>123</v>
      </c>
      <c r="C233" s="14">
        <f t="shared" ref="C233:N233" si="51">C234</f>
        <v>0</v>
      </c>
      <c r="D233" s="14">
        <f t="shared" si="51"/>
        <v>0</v>
      </c>
      <c r="E233" s="14">
        <f t="shared" si="51"/>
        <v>0</v>
      </c>
      <c r="F233" s="14">
        <f t="shared" si="51"/>
        <v>0</v>
      </c>
      <c r="G233" s="14">
        <f t="shared" si="51"/>
        <v>0</v>
      </c>
      <c r="H233" s="14">
        <f t="shared" si="51"/>
        <v>0</v>
      </c>
      <c r="I233" s="14">
        <f t="shared" si="51"/>
        <v>0</v>
      </c>
      <c r="J233" s="14">
        <f t="shared" si="51"/>
        <v>0</v>
      </c>
      <c r="K233" s="14">
        <f t="shared" si="51"/>
        <v>0</v>
      </c>
      <c r="L233" s="14">
        <f t="shared" si="51"/>
        <v>0</v>
      </c>
      <c r="M233" s="14">
        <f t="shared" si="51"/>
        <v>0</v>
      </c>
      <c r="N233" s="14">
        <f t="shared" si="51"/>
        <v>0</v>
      </c>
      <c r="O233" s="14">
        <f t="shared" si="45"/>
        <v>0</v>
      </c>
    </row>
    <row r="234" spans="1:15" ht="15" x14ac:dyDescent="0.2">
      <c r="A234" s="49" t="s">
        <v>403</v>
      </c>
      <c r="B234" s="35" t="s">
        <v>123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61"/>
      <c r="N234" s="61"/>
      <c r="O234" s="61">
        <f t="shared" si="45"/>
        <v>0</v>
      </c>
    </row>
    <row r="235" spans="1:15" ht="15" x14ac:dyDescent="0.2">
      <c r="A235" s="50" t="s">
        <v>458</v>
      </c>
      <c r="B235" s="32" t="s">
        <v>124</v>
      </c>
      <c r="C235" s="14">
        <f t="shared" ref="C235:N235" si="52">SUM(C236:C240)</f>
        <v>0</v>
      </c>
      <c r="D235" s="14">
        <f t="shared" si="52"/>
        <v>0</v>
      </c>
      <c r="E235" s="14">
        <f t="shared" si="52"/>
        <v>0</v>
      </c>
      <c r="F235" s="14">
        <f t="shared" si="52"/>
        <v>0</v>
      </c>
      <c r="G235" s="14">
        <f t="shared" si="52"/>
        <v>0</v>
      </c>
      <c r="H235" s="14">
        <f t="shared" si="52"/>
        <v>0</v>
      </c>
      <c r="I235" s="14">
        <f t="shared" si="52"/>
        <v>0</v>
      </c>
      <c r="J235" s="14">
        <f t="shared" si="52"/>
        <v>0</v>
      </c>
      <c r="K235" s="14">
        <f t="shared" si="52"/>
        <v>0</v>
      </c>
      <c r="L235" s="14">
        <f t="shared" si="52"/>
        <v>0</v>
      </c>
      <c r="M235" s="14">
        <f t="shared" si="52"/>
        <v>0</v>
      </c>
      <c r="N235" s="14">
        <f t="shared" si="52"/>
        <v>0</v>
      </c>
      <c r="O235" s="14">
        <f t="shared" si="45"/>
        <v>0</v>
      </c>
    </row>
    <row r="236" spans="1:15" ht="15" x14ac:dyDescent="0.2">
      <c r="A236" s="49" t="s">
        <v>404</v>
      </c>
      <c r="B236" s="41" t="s">
        <v>125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61"/>
      <c r="N236" s="61"/>
      <c r="O236" s="61">
        <f t="shared" si="45"/>
        <v>0</v>
      </c>
    </row>
    <row r="237" spans="1:15" ht="15" x14ac:dyDescent="0.2">
      <c r="A237" s="49" t="s">
        <v>405</v>
      </c>
      <c r="B237" s="41" t="s">
        <v>126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61"/>
      <c r="N237" s="61"/>
      <c r="O237" s="61">
        <f t="shared" si="45"/>
        <v>0</v>
      </c>
    </row>
    <row r="238" spans="1:15" ht="15" x14ac:dyDescent="0.2">
      <c r="A238" s="49" t="s">
        <v>406</v>
      </c>
      <c r="B238" s="41" t="s">
        <v>127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61"/>
      <c r="N238" s="61"/>
      <c r="O238" s="61">
        <f t="shared" si="45"/>
        <v>0</v>
      </c>
    </row>
    <row r="239" spans="1:15" ht="15" x14ac:dyDescent="0.2">
      <c r="A239" s="49" t="s">
        <v>407</v>
      </c>
      <c r="B239" s="41" t="s">
        <v>128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61"/>
      <c r="N239" s="61"/>
      <c r="O239" s="61">
        <f t="shared" si="45"/>
        <v>0</v>
      </c>
    </row>
    <row r="240" spans="1:15" ht="15" x14ac:dyDescent="0.2">
      <c r="A240" s="49" t="s">
        <v>408</v>
      </c>
      <c r="B240" s="41" t="s">
        <v>129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61"/>
      <c r="N240" s="61"/>
      <c r="O240" s="61">
        <f t="shared" si="45"/>
        <v>0</v>
      </c>
    </row>
    <row r="241" spans="1:15" ht="15.75" x14ac:dyDescent="0.25">
      <c r="A241" s="48" t="s">
        <v>442</v>
      </c>
      <c r="B241" s="38" t="s">
        <v>130</v>
      </c>
      <c r="C241" s="10">
        <f t="shared" ref="C241:N241" si="53">SUM(C242:C246)</f>
        <v>0</v>
      </c>
      <c r="D241" s="10">
        <f t="shared" si="53"/>
        <v>0</v>
      </c>
      <c r="E241" s="10">
        <f t="shared" si="53"/>
        <v>0</v>
      </c>
      <c r="F241" s="10">
        <f t="shared" si="53"/>
        <v>0</v>
      </c>
      <c r="G241" s="10">
        <f t="shared" si="53"/>
        <v>0</v>
      </c>
      <c r="H241" s="10">
        <f t="shared" si="53"/>
        <v>0</v>
      </c>
      <c r="I241" s="10">
        <f t="shared" si="53"/>
        <v>0</v>
      </c>
      <c r="J241" s="10">
        <f t="shared" si="53"/>
        <v>0</v>
      </c>
      <c r="K241" s="10">
        <f t="shared" si="53"/>
        <v>0</v>
      </c>
      <c r="L241" s="10">
        <f t="shared" si="53"/>
        <v>0</v>
      </c>
      <c r="M241" s="10">
        <f t="shared" si="53"/>
        <v>0</v>
      </c>
      <c r="N241" s="10">
        <f t="shared" si="53"/>
        <v>0</v>
      </c>
      <c r="O241" s="10">
        <f t="shared" si="45"/>
        <v>0</v>
      </c>
    </row>
    <row r="242" spans="1:15" ht="15" x14ac:dyDescent="0.2">
      <c r="A242" s="49" t="s">
        <v>409</v>
      </c>
      <c r="B242" s="53" t="s">
        <v>131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61"/>
      <c r="N242" s="61"/>
      <c r="O242" s="61">
        <f t="shared" si="45"/>
        <v>0</v>
      </c>
    </row>
    <row r="243" spans="1:15" ht="15" x14ac:dyDescent="0.2">
      <c r="A243" s="49" t="s">
        <v>410</v>
      </c>
      <c r="B243" s="53" t="s">
        <v>132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61"/>
      <c r="N243" s="61"/>
      <c r="O243" s="61">
        <f t="shared" si="45"/>
        <v>0</v>
      </c>
    </row>
    <row r="244" spans="1:15" ht="15" x14ac:dyDescent="0.2">
      <c r="A244" s="49" t="s">
        <v>411</v>
      </c>
      <c r="B244" s="53" t="s">
        <v>133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61"/>
      <c r="N244" s="61"/>
      <c r="O244" s="61">
        <f t="shared" si="45"/>
        <v>0</v>
      </c>
    </row>
    <row r="245" spans="1:15" ht="15" x14ac:dyDescent="0.2">
      <c r="A245" s="49" t="s">
        <v>412</v>
      </c>
      <c r="B245" s="53" t="s">
        <v>134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61"/>
      <c r="N245" s="61"/>
      <c r="O245" s="61">
        <f t="shared" si="45"/>
        <v>0</v>
      </c>
    </row>
    <row r="246" spans="1:15" ht="15" x14ac:dyDescent="0.2">
      <c r="A246" s="49" t="s">
        <v>413</v>
      </c>
      <c r="B246" s="53" t="s">
        <v>135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61"/>
      <c r="N246" s="61"/>
      <c r="O246" s="61">
        <f t="shared" si="45"/>
        <v>0</v>
      </c>
    </row>
    <row r="247" spans="1:15" ht="15.75" x14ac:dyDescent="0.25">
      <c r="A247" s="48" t="s">
        <v>443</v>
      </c>
      <c r="B247" s="38" t="s">
        <v>136</v>
      </c>
      <c r="C247" s="10">
        <f t="shared" ref="C247:N247" si="54">SUM(C248:C254)+C266+C255</f>
        <v>0</v>
      </c>
      <c r="D247" s="10">
        <f t="shared" si="54"/>
        <v>0</v>
      </c>
      <c r="E247" s="10">
        <f t="shared" si="54"/>
        <v>0</v>
      </c>
      <c r="F247" s="10">
        <f t="shared" si="54"/>
        <v>0</v>
      </c>
      <c r="G247" s="10">
        <f t="shared" si="54"/>
        <v>0</v>
      </c>
      <c r="H247" s="10">
        <f t="shared" si="54"/>
        <v>0</v>
      </c>
      <c r="I247" s="10">
        <f t="shared" si="54"/>
        <v>0</v>
      </c>
      <c r="J247" s="10">
        <f t="shared" si="54"/>
        <v>0</v>
      </c>
      <c r="K247" s="10">
        <f t="shared" si="54"/>
        <v>0</v>
      </c>
      <c r="L247" s="10">
        <f t="shared" si="54"/>
        <v>0</v>
      </c>
      <c r="M247" s="10">
        <f t="shared" si="54"/>
        <v>0</v>
      </c>
      <c r="N247" s="10">
        <f t="shared" si="54"/>
        <v>0</v>
      </c>
      <c r="O247" s="10">
        <f t="shared" si="45"/>
        <v>0</v>
      </c>
    </row>
    <row r="248" spans="1:15" ht="15" x14ac:dyDescent="0.2">
      <c r="A248" s="49" t="s">
        <v>414</v>
      </c>
      <c r="B248" s="33" t="s">
        <v>137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61"/>
      <c r="N248" s="61"/>
      <c r="O248" s="61">
        <f t="shared" si="45"/>
        <v>0</v>
      </c>
    </row>
    <row r="249" spans="1:15" ht="15" x14ac:dyDescent="0.2">
      <c r="A249" s="49" t="s">
        <v>415</v>
      </c>
      <c r="B249" s="53" t="s">
        <v>138</v>
      </c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>
        <f t="shared" si="45"/>
        <v>0</v>
      </c>
    </row>
    <row r="250" spans="1:15" ht="15" x14ac:dyDescent="0.2">
      <c r="A250" s="49" t="s">
        <v>416</v>
      </c>
      <c r="B250" s="33" t="s">
        <v>139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61"/>
      <c r="N250" s="61"/>
      <c r="O250" s="61">
        <f t="shared" si="45"/>
        <v>0</v>
      </c>
    </row>
    <row r="251" spans="1:15" ht="15" x14ac:dyDescent="0.2">
      <c r="A251" s="49" t="s">
        <v>417</v>
      </c>
      <c r="B251" s="33" t="s">
        <v>140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61"/>
      <c r="N251" s="61"/>
      <c r="O251" s="61">
        <f t="shared" si="45"/>
        <v>0</v>
      </c>
    </row>
    <row r="252" spans="1:15" ht="15" x14ac:dyDescent="0.2">
      <c r="A252" s="49" t="s">
        <v>418</v>
      </c>
      <c r="B252" s="33" t="s">
        <v>141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61"/>
      <c r="N252" s="61"/>
      <c r="O252" s="61">
        <f t="shared" si="45"/>
        <v>0</v>
      </c>
    </row>
    <row r="253" spans="1:15" ht="15" x14ac:dyDescent="0.2">
      <c r="A253" s="49" t="s">
        <v>419</v>
      </c>
      <c r="B253" s="33" t="s">
        <v>142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61"/>
      <c r="N253" s="61"/>
      <c r="O253" s="61">
        <f t="shared" si="45"/>
        <v>0</v>
      </c>
    </row>
    <row r="254" spans="1:15" ht="15" x14ac:dyDescent="0.2">
      <c r="A254" s="49" t="s">
        <v>420</v>
      </c>
      <c r="B254" s="33" t="s">
        <v>143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61"/>
      <c r="N254" s="61"/>
      <c r="O254" s="61">
        <f t="shared" si="45"/>
        <v>0</v>
      </c>
    </row>
    <row r="255" spans="1:15" ht="15.75" x14ac:dyDescent="0.25">
      <c r="A255" s="50" t="s">
        <v>457</v>
      </c>
      <c r="B255" s="32" t="s">
        <v>144</v>
      </c>
      <c r="C255" s="9">
        <f t="shared" ref="C255:N255" si="55">C256</f>
        <v>0</v>
      </c>
      <c r="D255" s="9">
        <f t="shared" si="55"/>
        <v>0</v>
      </c>
      <c r="E255" s="9">
        <f t="shared" si="55"/>
        <v>0</v>
      </c>
      <c r="F255" s="9">
        <f t="shared" si="55"/>
        <v>0</v>
      </c>
      <c r="G255" s="9">
        <f t="shared" si="55"/>
        <v>0</v>
      </c>
      <c r="H255" s="9">
        <f t="shared" si="55"/>
        <v>0</v>
      </c>
      <c r="I255" s="9">
        <f t="shared" si="55"/>
        <v>0</v>
      </c>
      <c r="J255" s="9">
        <f t="shared" si="55"/>
        <v>0</v>
      </c>
      <c r="K255" s="9">
        <f t="shared" si="55"/>
        <v>0</v>
      </c>
      <c r="L255" s="9">
        <f t="shared" si="55"/>
        <v>0</v>
      </c>
      <c r="M255" s="9">
        <f t="shared" si="55"/>
        <v>0</v>
      </c>
      <c r="N255" s="9">
        <f t="shared" si="55"/>
        <v>0</v>
      </c>
      <c r="O255" s="9">
        <f t="shared" si="45"/>
        <v>0</v>
      </c>
    </row>
    <row r="256" spans="1:15" ht="15.75" x14ac:dyDescent="0.25">
      <c r="A256" s="55" t="s">
        <v>450</v>
      </c>
      <c r="B256" s="39" t="s">
        <v>145</v>
      </c>
      <c r="C256" s="15">
        <f t="shared" ref="C256:N256" si="56">C257+C262</f>
        <v>0</v>
      </c>
      <c r="D256" s="15">
        <f t="shared" si="56"/>
        <v>0</v>
      </c>
      <c r="E256" s="15">
        <f t="shared" si="56"/>
        <v>0</v>
      </c>
      <c r="F256" s="15">
        <f t="shared" si="56"/>
        <v>0</v>
      </c>
      <c r="G256" s="15">
        <f t="shared" si="56"/>
        <v>0</v>
      </c>
      <c r="H256" s="15">
        <f t="shared" si="56"/>
        <v>0</v>
      </c>
      <c r="I256" s="15">
        <f t="shared" si="56"/>
        <v>0</v>
      </c>
      <c r="J256" s="15">
        <f t="shared" si="56"/>
        <v>0</v>
      </c>
      <c r="K256" s="15">
        <f t="shared" si="56"/>
        <v>0</v>
      </c>
      <c r="L256" s="15">
        <f t="shared" si="56"/>
        <v>0</v>
      </c>
      <c r="M256" s="15">
        <f t="shared" si="56"/>
        <v>0</v>
      </c>
      <c r="N256" s="15">
        <f t="shared" si="56"/>
        <v>0</v>
      </c>
      <c r="O256" s="15">
        <f t="shared" si="45"/>
        <v>0</v>
      </c>
    </row>
    <row r="257" spans="1:256" ht="15.75" x14ac:dyDescent="0.25">
      <c r="A257" s="56" t="s">
        <v>449</v>
      </c>
      <c r="B257" s="40" t="s">
        <v>146</v>
      </c>
      <c r="C257" s="16">
        <f t="shared" ref="C257:N257" si="57">C258+C259+C260+C261</f>
        <v>0</v>
      </c>
      <c r="D257" s="16">
        <f t="shared" si="57"/>
        <v>0</v>
      </c>
      <c r="E257" s="16">
        <f t="shared" si="57"/>
        <v>0</v>
      </c>
      <c r="F257" s="16">
        <f t="shared" si="57"/>
        <v>0</v>
      </c>
      <c r="G257" s="16">
        <f t="shared" si="57"/>
        <v>0</v>
      </c>
      <c r="H257" s="16">
        <f t="shared" si="57"/>
        <v>0</v>
      </c>
      <c r="I257" s="16">
        <f t="shared" si="57"/>
        <v>0</v>
      </c>
      <c r="J257" s="16">
        <f t="shared" si="57"/>
        <v>0</v>
      </c>
      <c r="K257" s="16">
        <f t="shared" si="57"/>
        <v>0</v>
      </c>
      <c r="L257" s="16">
        <f t="shared" si="57"/>
        <v>0</v>
      </c>
      <c r="M257" s="16">
        <f t="shared" si="57"/>
        <v>0</v>
      </c>
      <c r="N257" s="16">
        <f t="shared" si="57"/>
        <v>0</v>
      </c>
      <c r="O257" s="16">
        <f t="shared" si="45"/>
        <v>0</v>
      </c>
    </row>
    <row r="258" spans="1:256" ht="15" x14ac:dyDescent="0.2">
      <c r="A258" s="49" t="s">
        <v>421</v>
      </c>
      <c r="B258" s="41" t="s">
        <v>734</v>
      </c>
      <c r="C258" s="11"/>
      <c r="D258" s="11"/>
      <c r="E258" s="11"/>
      <c r="F258" s="11"/>
      <c r="G258" s="11"/>
      <c r="H258" s="11"/>
      <c r="I258" s="11">
        <v>0</v>
      </c>
      <c r="J258" s="11"/>
      <c r="K258" s="11"/>
      <c r="L258" s="11"/>
      <c r="M258" s="61"/>
      <c r="N258" s="61"/>
      <c r="O258" s="61">
        <f t="shared" si="45"/>
        <v>0</v>
      </c>
    </row>
    <row r="259" spans="1:256" ht="15" x14ac:dyDescent="0.2">
      <c r="A259" s="49" t="s">
        <v>422</v>
      </c>
      <c r="B259" s="41" t="s">
        <v>147</v>
      </c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61"/>
      <c r="N259" s="61"/>
      <c r="O259" s="61">
        <f t="shared" si="45"/>
        <v>0</v>
      </c>
    </row>
    <row r="260" spans="1:256" ht="15" x14ac:dyDescent="0.2">
      <c r="A260" s="49" t="s">
        <v>423</v>
      </c>
      <c r="B260" s="41" t="s">
        <v>148</v>
      </c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61"/>
      <c r="N260" s="61"/>
      <c r="O260" s="61">
        <f t="shared" si="45"/>
        <v>0</v>
      </c>
    </row>
    <row r="261" spans="1:256" ht="15" x14ac:dyDescent="0.2">
      <c r="A261" s="44" t="s">
        <v>479</v>
      </c>
      <c r="B261" s="41" t="s">
        <v>735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61"/>
      <c r="N261" s="61"/>
      <c r="O261" s="61">
        <f t="shared" si="45"/>
        <v>0</v>
      </c>
    </row>
    <row r="262" spans="1:256" ht="15.75" x14ac:dyDescent="0.25">
      <c r="A262" s="46" t="s">
        <v>448</v>
      </c>
      <c r="B262" s="40" t="s">
        <v>149</v>
      </c>
      <c r="C262" s="16">
        <f t="shared" ref="C262:N262" si="58">C263+C264+C265</f>
        <v>0</v>
      </c>
      <c r="D262" s="16">
        <f t="shared" si="58"/>
        <v>0</v>
      </c>
      <c r="E262" s="16">
        <f t="shared" si="58"/>
        <v>0</v>
      </c>
      <c r="F262" s="16">
        <f t="shared" si="58"/>
        <v>0</v>
      </c>
      <c r="G262" s="16">
        <f t="shared" si="58"/>
        <v>0</v>
      </c>
      <c r="H262" s="16">
        <f t="shared" si="58"/>
        <v>0</v>
      </c>
      <c r="I262" s="16">
        <f t="shared" si="58"/>
        <v>0</v>
      </c>
      <c r="J262" s="16">
        <f t="shared" si="58"/>
        <v>0</v>
      </c>
      <c r="K262" s="16">
        <f t="shared" si="58"/>
        <v>0</v>
      </c>
      <c r="L262" s="16">
        <f t="shared" si="58"/>
        <v>0</v>
      </c>
      <c r="M262" s="16">
        <f t="shared" si="58"/>
        <v>0</v>
      </c>
      <c r="N262" s="16">
        <f t="shared" si="58"/>
        <v>0</v>
      </c>
      <c r="O262" s="16">
        <f t="shared" si="45"/>
        <v>0</v>
      </c>
    </row>
    <row r="263" spans="1:256" ht="15" x14ac:dyDescent="0.2">
      <c r="A263" s="49" t="s">
        <v>424</v>
      </c>
      <c r="B263" s="41" t="s">
        <v>150</v>
      </c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61"/>
      <c r="N263" s="61"/>
      <c r="O263" s="61">
        <f t="shared" si="45"/>
        <v>0</v>
      </c>
    </row>
    <row r="264" spans="1:256" ht="15" x14ac:dyDescent="0.2">
      <c r="A264" s="49" t="s">
        <v>425</v>
      </c>
      <c r="B264" s="41" t="s">
        <v>151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61"/>
      <c r="N264" s="61"/>
      <c r="O264" s="61">
        <f t="shared" si="45"/>
        <v>0</v>
      </c>
    </row>
    <row r="265" spans="1:256" ht="15" x14ac:dyDescent="0.2">
      <c r="A265" s="49" t="s">
        <v>426</v>
      </c>
      <c r="B265" s="41" t="s">
        <v>152</v>
      </c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61"/>
      <c r="N265" s="61"/>
      <c r="O265" s="61">
        <f t="shared" si="45"/>
        <v>0</v>
      </c>
    </row>
    <row r="266" spans="1:256" ht="15" x14ac:dyDescent="0.2">
      <c r="A266" s="50" t="s">
        <v>456</v>
      </c>
      <c r="B266" s="32" t="s">
        <v>136</v>
      </c>
      <c r="C266" s="14">
        <f t="shared" ref="C266:N266" si="59">C267</f>
        <v>0</v>
      </c>
      <c r="D266" s="14">
        <f t="shared" si="59"/>
        <v>0</v>
      </c>
      <c r="E266" s="14">
        <f t="shared" si="59"/>
        <v>0</v>
      </c>
      <c r="F266" s="14">
        <f t="shared" si="59"/>
        <v>0</v>
      </c>
      <c r="G266" s="14">
        <f t="shared" si="59"/>
        <v>0</v>
      </c>
      <c r="H266" s="14">
        <f t="shared" si="59"/>
        <v>0</v>
      </c>
      <c r="I266" s="14">
        <f t="shared" si="59"/>
        <v>0</v>
      </c>
      <c r="J266" s="14">
        <f t="shared" si="59"/>
        <v>0</v>
      </c>
      <c r="K266" s="14">
        <f t="shared" si="59"/>
        <v>0</v>
      </c>
      <c r="L266" s="14">
        <f t="shared" si="59"/>
        <v>0</v>
      </c>
      <c r="M266" s="14">
        <f t="shared" si="59"/>
        <v>0</v>
      </c>
      <c r="N266" s="14">
        <f t="shared" si="59"/>
        <v>0</v>
      </c>
      <c r="O266" s="14">
        <f t="shared" si="45"/>
        <v>0</v>
      </c>
    </row>
    <row r="267" spans="1:256" ht="15" x14ac:dyDescent="0.2">
      <c r="A267" s="49" t="s">
        <v>480</v>
      </c>
      <c r="B267" s="41" t="s">
        <v>136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61"/>
      <c r="N267" s="61"/>
      <c r="O267" s="61">
        <f t="shared" si="45"/>
        <v>0</v>
      </c>
    </row>
    <row r="268" spans="1:256" ht="15" x14ac:dyDescent="0.2">
      <c r="A268" s="57"/>
      <c r="B268" s="58" t="s">
        <v>722</v>
      </c>
      <c r="C268" s="62">
        <f>C109+C15</f>
        <v>0</v>
      </c>
      <c r="D268" s="62">
        <f t="shared" ref="D268:O268" si="60">D109+D15</f>
        <v>0</v>
      </c>
      <c r="E268" s="62">
        <f t="shared" si="60"/>
        <v>0</v>
      </c>
      <c r="F268" s="62">
        <f t="shared" si="60"/>
        <v>0</v>
      </c>
      <c r="G268" s="62">
        <f t="shared" si="60"/>
        <v>0</v>
      </c>
      <c r="H268" s="62">
        <f t="shared" si="60"/>
        <v>0</v>
      </c>
      <c r="I268" s="62">
        <f t="shared" si="60"/>
        <v>0</v>
      </c>
      <c r="J268" s="62">
        <f t="shared" si="60"/>
        <v>0</v>
      </c>
      <c r="K268" s="62">
        <f t="shared" si="60"/>
        <v>0</v>
      </c>
      <c r="L268" s="62">
        <f t="shared" si="60"/>
        <v>0</v>
      </c>
      <c r="M268" s="62">
        <f t="shared" si="60"/>
        <v>0</v>
      </c>
      <c r="N268" s="62">
        <f t="shared" si="60"/>
        <v>0</v>
      </c>
      <c r="O268" s="62">
        <f t="shared" si="60"/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69" customFormat="1" ht="15" x14ac:dyDescent="0.2">
      <c r="A269" s="65"/>
      <c r="B269" s="66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</row>
    <row r="270" spans="1:256" s="69" customFormat="1" ht="15" x14ac:dyDescent="0.2">
      <c r="A270" s="65"/>
      <c r="B270" s="66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</row>
    <row r="271" spans="1:256" x14ac:dyDescent="0.2">
      <c r="A271" s="25"/>
      <c r="B271" s="19"/>
      <c r="N271" s="26"/>
      <c r="O271" s="19"/>
    </row>
    <row r="272" spans="1:256" x14ac:dyDescent="0.2">
      <c r="A272" s="25"/>
      <c r="B272" s="19"/>
      <c r="N272" s="26"/>
      <c r="O272" s="19"/>
    </row>
    <row r="273" spans="1:15" ht="20.25" x14ac:dyDescent="0.3">
      <c r="A273" s="25"/>
      <c r="B273" s="155" t="s">
        <v>779</v>
      </c>
      <c r="I273" s="303" t="s">
        <v>782</v>
      </c>
      <c r="J273" s="303"/>
      <c r="K273" s="303"/>
      <c r="L273" s="303"/>
      <c r="N273" s="26"/>
      <c r="O273" s="19"/>
    </row>
    <row r="274" spans="1:15" x14ac:dyDescent="0.2">
      <c r="A274" s="25"/>
      <c r="B274" s="19"/>
      <c r="N274" s="26"/>
      <c r="O274" s="19"/>
    </row>
    <row r="275" spans="1:15" x14ac:dyDescent="0.2">
      <c r="A275" s="25"/>
      <c r="B275" s="19" t="s">
        <v>783</v>
      </c>
      <c r="I275" s="302" t="s">
        <v>784</v>
      </c>
      <c r="J275" s="302"/>
      <c r="K275" s="302"/>
      <c r="L275" s="302"/>
      <c r="N275" s="26"/>
      <c r="O275" s="19"/>
    </row>
    <row r="276" spans="1:15" ht="20.25" x14ac:dyDescent="0.3">
      <c r="A276" s="25"/>
      <c r="B276" s="154">
        <f>FORMULARIO!B8</f>
        <v>0</v>
      </c>
      <c r="I276" s="299">
        <f>FORMULARIO!B10</f>
        <v>0</v>
      </c>
      <c r="J276" s="299"/>
      <c r="K276" s="299"/>
      <c r="L276" s="299"/>
      <c r="N276" s="26"/>
      <c r="O276" s="19"/>
    </row>
    <row r="277" spans="1:15" ht="20.25" x14ac:dyDescent="0.3">
      <c r="A277" s="25"/>
      <c r="B277" s="154">
        <f>FORMULARIO!B9</f>
        <v>0</v>
      </c>
      <c r="H277" s="299">
        <f>FORMULARIO!B11</f>
        <v>0</v>
      </c>
      <c r="I277" s="299"/>
      <c r="J277" s="299"/>
      <c r="K277" s="299"/>
      <c r="L277" s="299"/>
      <c r="M277" s="299"/>
      <c r="N277" s="26"/>
      <c r="O277" s="19"/>
    </row>
    <row r="278" spans="1:15" x14ac:dyDescent="0.2">
      <c r="A278" s="25"/>
      <c r="B278" s="19"/>
      <c r="N278" s="26"/>
      <c r="O278" s="19"/>
    </row>
    <row r="279" spans="1:15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S7FLDNoltWOO7Awdk6btFg3LbQrr9TAVrw2sgbM/hzOtuHPTa7y+9BQySRoMg5mWCyEW8ZdUYQchODWs5+A/Yw==" saltValue="uO5gNmt8lt0QQfyt6Ax6Eg==" spinCount="100000" sheet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H277:M277"/>
    <mergeCell ref="M13:M14"/>
    <mergeCell ref="N13:N14"/>
    <mergeCell ref="O13:O14"/>
    <mergeCell ref="I273:L273"/>
    <mergeCell ref="I275:L275"/>
    <mergeCell ref="I276:L276"/>
    <mergeCell ref="L13:L14"/>
  </mergeCells>
  <pageMargins left="0.43307086614173229" right="0.31496062992125984" top="0.47244094488188981" bottom="0.55118110236220474" header="0.31496062992125984" footer="0.31496062992125984"/>
  <pageSetup scale="35" fitToHeight="4" orientation="landscape" r:id="rId1"/>
  <headerFooter>
    <oddFooter>&amp;LR01/1120&amp;RR-DGP-DPR-21
&amp;D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">
    <tabColor rgb="FFFFFF00"/>
    <pageSetUpPr fitToPage="1"/>
  </sheetPr>
  <dimension ref="A1:D276"/>
  <sheetViews>
    <sheetView showZeros="0" topLeftCell="A2" zoomScale="90" zoomScaleNormal="90" zoomScaleSheetLayoutView="90" workbookViewId="0">
      <selection activeCell="D28" sqref="D28"/>
    </sheetView>
  </sheetViews>
  <sheetFormatPr baseColWidth="10" defaultColWidth="0" defaultRowHeight="12.75" zeroHeight="1" x14ac:dyDescent="0.2"/>
  <cols>
    <col min="1" max="1" width="45.7109375" style="3" customWidth="1"/>
    <col min="2" max="2" width="78.5703125" style="3" customWidth="1"/>
    <col min="3" max="3" width="21.42578125" style="3" customWidth="1"/>
    <col min="4" max="4" width="11.42578125" style="3" customWidth="1"/>
    <col min="5" max="16384" width="11.42578125" style="3" hidden="1"/>
  </cols>
  <sheetData>
    <row r="1" spans="1:4" ht="13.5" thickBot="1" x14ac:dyDescent="0.25">
      <c r="D1" s="174"/>
    </row>
    <row r="2" spans="1:4" ht="15.75" customHeight="1" x14ac:dyDescent="0.2">
      <c r="A2" s="331" t="s">
        <v>7</v>
      </c>
      <c r="B2" s="332"/>
      <c r="C2" s="333"/>
      <c r="D2" s="1"/>
    </row>
    <row r="3" spans="1:4" ht="15.75" customHeight="1" x14ac:dyDescent="0.2">
      <c r="A3" s="334"/>
      <c r="B3" s="319"/>
      <c r="C3" s="335"/>
      <c r="D3" s="1"/>
    </row>
    <row r="4" spans="1:4" ht="16.5" customHeight="1" thickBot="1" x14ac:dyDescent="0.25">
      <c r="A4" s="336"/>
      <c r="B4" s="337"/>
      <c r="C4" s="338"/>
      <c r="D4" s="1"/>
    </row>
    <row r="5" spans="1:4" ht="15.75" x14ac:dyDescent="0.2">
      <c r="A5" s="2"/>
      <c r="B5" s="2"/>
      <c r="C5" s="2"/>
      <c r="D5" s="1"/>
    </row>
    <row r="6" spans="1:4" x14ac:dyDescent="0.2">
      <c r="A6" s="339" t="s">
        <v>5</v>
      </c>
      <c r="B6" s="339"/>
      <c r="C6" s="339"/>
      <c r="D6" s="174"/>
    </row>
    <row r="7" spans="1:4" x14ac:dyDescent="0.2">
      <c r="A7" s="340" t="s">
        <v>1152</v>
      </c>
      <c r="B7" s="340"/>
      <c r="C7" s="340"/>
      <c r="D7" s="174"/>
    </row>
    <row r="8" spans="1:4" x14ac:dyDescent="0.2">
      <c r="A8" s="340" t="s">
        <v>1161</v>
      </c>
      <c r="B8" s="340" t="s">
        <v>723</v>
      </c>
      <c r="C8" s="340" t="s">
        <v>723</v>
      </c>
      <c r="D8" s="174"/>
    </row>
    <row r="9" spans="1:4" ht="14.25" customHeight="1" x14ac:dyDescent="0.2">
      <c r="A9" s="175" t="s">
        <v>705</v>
      </c>
      <c r="B9" s="330">
        <f>FORMULARIO!B6</f>
        <v>0</v>
      </c>
      <c r="C9" s="330"/>
      <c r="D9" s="174"/>
    </row>
    <row r="10" spans="1:4" ht="15.75" customHeight="1" x14ac:dyDescent="0.2">
      <c r="A10" s="175" t="s">
        <v>1118</v>
      </c>
      <c r="B10" s="330">
        <f>FORMULARIO!B7</f>
        <v>0</v>
      </c>
      <c r="C10" s="330"/>
    </row>
    <row r="11" spans="1:4" ht="6" customHeight="1" x14ac:dyDescent="0.2">
      <c r="A11" s="175"/>
      <c r="B11" s="175"/>
      <c r="C11" s="175"/>
    </row>
    <row r="12" spans="1:4" ht="15.75" customHeight="1" x14ac:dyDescent="0.2">
      <c r="A12" s="329" t="s">
        <v>1141</v>
      </c>
      <c r="B12" s="329"/>
      <c r="C12" s="329"/>
      <c r="D12" s="174"/>
    </row>
    <row r="13" spans="1:4" ht="28.5" customHeight="1" x14ac:dyDescent="0.2">
      <c r="A13" s="180" t="s">
        <v>469</v>
      </c>
      <c r="B13" s="181" t="s">
        <v>9</v>
      </c>
      <c r="C13" s="88">
        <f>FORMULARIO!$B$6</f>
        <v>0</v>
      </c>
      <c r="D13" s="4"/>
    </row>
    <row r="14" spans="1:4" ht="15.75" x14ac:dyDescent="0.2">
      <c r="A14" s="150" t="s">
        <v>245</v>
      </c>
      <c r="B14" s="89" t="s">
        <v>8</v>
      </c>
      <c r="C14" s="90">
        <f>'PF-03-01'!U15</f>
        <v>0</v>
      </c>
      <c r="D14" s="177"/>
    </row>
    <row r="15" spans="1:4" ht="15.75" x14ac:dyDescent="0.25">
      <c r="A15" s="93" t="s">
        <v>241</v>
      </c>
      <c r="B15" s="91" t="s">
        <v>153</v>
      </c>
      <c r="C15" s="92">
        <f>'PF-03-01'!U16</f>
        <v>0</v>
      </c>
      <c r="D15" s="177"/>
    </row>
    <row r="16" spans="1:4" ht="15" hidden="1" x14ac:dyDescent="0.2">
      <c r="A16" s="93" t="s">
        <v>232</v>
      </c>
      <c r="B16" s="91" t="s">
        <v>154</v>
      </c>
      <c r="C16" s="94">
        <f>'PF-03-01'!U17</f>
        <v>0</v>
      </c>
      <c r="D16" s="177"/>
    </row>
    <row r="17" spans="1:4" ht="15" hidden="1" x14ac:dyDescent="0.2">
      <c r="A17" s="93" t="s">
        <v>233</v>
      </c>
      <c r="B17" s="91" t="s">
        <v>155</v>
      </c>
      <c r="C17" s="94">
        <f>'PF-03-01'!U18</f>
        <v>0</v>
      </c>
      <c r="D17" s="177"/>
    </row>
    <row r="18" spans="1:4" ht="15" hidden="1" x14ac:dyDescent="0.2">
      <c r="A18" s="93" t="s">
        <v>234</v>
      </c>
      <c r="B18" s="91" t="s">
        <v>156</v>
      </c>
      <c r="C18" s="94">
        <f>'PF-03-01'!U19</f>
        <v>0</v>
      </c>
      <c r="D18" s="177"/>
    </row>
    <row r="19" spans="1:4" ht="15" hidden="1" x14ac:dyDescent="0.2">
      <c r="A19" s="93" t="s">
        <v>235</v>
      </c>
      <c r="B19" s="91" t="s">
        <v>737</v>
      </c>
      <c r="C19" s="94">
        <f>'PF-03-01'!U20</f>
        <v>0</v>
      </c>
      <c r="D19" s="177"/>
    </row>
    <row r="20" spans="1:4" ht="15" hidden="1" x14ac:dyDescent="0.2">
      <c r="A20" s="93" t="s">
        <v>236</v>
      </c>
      <c r="B20" s="91" t="s">
        <v>157</v>
      </c>
      <c r="C20" s="94">
        <f>'PF-03-01'!U21</f>
        <v>0</v>
      </c>
      <c r="D20" s="177"/>
    </row>
    <row r="21" spans="1:4" ht="15" hidden="1" x14ac:dyDescent="0.2">
      <c r="A21" s="93" t="s">
        <v>237</v>
      </c>
      <c r="B21" s="91" t="s">
        <v>158</v>
      </c>
      <c r="C21" s="94">
        <f>'PF-03-01'!U22</f>
        <v>0</v>
      </c>
      <c r="D21" s="177"/>
    </row>
    <row r="22" spans="1:4" ht="15" hidden="1" x14ac:dyDescent="0.2">
      <c r="A22" s="93" t="s">
        <v>238</v>
      </c>
      <c r="B22" s="91" t="s">
        <v>159</v>
      </c>
      <c r="C22" s="94">
        <f>'PF-03-01'!U23</f>
        <v>0</v>
      </c>
      <c r="D22" s="177"/>
    </row>
    <row r="23" spans="1:4" ht="15" hidden="1" x14ac:dyDescent="0.2">
      <c r="A23" s="93" t="s">
        <v>239</v>
      </c>
      <c r="B23" s="91" t="s">
        <v>160</v>
      </c>
      <c r="C23" s="94">
        <f>'PF-03-01'!U24</f>
        <v>0</v>
      </c>
      <c r="D23" s="177"/>
    </row>
    <row r="24" spans="1:4" ht="15.75" x14ac:dyDescent="0.25">
      <c r="A24" s="93" t="s">
        <v>244</v>
      </c>
      <c r="B24" s="91" t="s">
        <v>161</v>
      </c>
      <c r="C24" s="92">
        <f>'PF-03-01'!U25</f>
        <v>0</v>
      </c>
    </row>
    <row r="25" spans="1:4" ht="15" hidden="1" x14ac:dyDescent="0.2">
      <c r="A25" s="93" t="s">
        <v>240</v>
      </c>
      <c r="B25" s="91" t="s">
        <v>162</v>
      </c>
      <c r="C25" s="94">
        <f>'PF-03-01'!U26</f>
        <v>0</v>
      </c>
    </row>
    <row r="26" spans="1:4" ht="15" hidden="1" x14ac:dyDescent="0.2">
      <c r="A26" s="93" t="s">
        <v>242</v>
      </c>
      <c r="B26" s="91" t="s">
        <v>163</v>
      </c>
      <c r="C26" s="94">
        <f>'PF-03-01'!U27</f>
        <v>0</v>
      </c>
    </row>
    <row r="27" spans="1:4" ht="15" hidden="1" x14ac:dyDescent="0.2">
      <c r="A27" s="93" t="s">
        <v>243</v>
      </c>
      <c r="B27" s="91" t="s">
        <v>164</v>
      </c>
      <c r="C27" s="94">
        <f>'PF-03-01'!U28</f>
        <v>0</v>
      </c>
    </row>
    <row r="28" spans="1:4" ht="15.75" x14ac:dyDescent="0.25">
      <c r="A28" s="93" t="s">
        <v>427</v>
      </c>
      <c r="B28" s="91" t="s">
        <v>165</v>
      </c>
      <c r="C28" s="92">
        <f>'PF-03-01'!U29</f>
        <v>0</v>
      </c>
    </row>
    <row r="29" spans="1:4" ht="15" hidden="1" x14ac:dyDescent="0.2">
      <c r="A29" s="93" t="s">
        <v>246</v>
      </c>
      <c r="B29" s="91" t="s">
        <v>724</v>
      </c>
      <c r="C29" s="94">
        <f>'PF-03-01'!U30</f>
        <v>0</v>
      </c>
    </row>
    <row r="30" spans="1:4" ht="15" hidden="1" x14ac:dyDescent="0.2">
      <c r="A30" s="93" t="s">
        <v>247</v>
      </c>
      <c r="B30" s="91" t="s">
        <v>166</v>
      </c>
      <c r="C30" s="94">
        <f>'PF-03-01'!U31</f>
        <v>0</v>
      </c>
    </row>
    <row r="31" spans="1:4" ht="15" hidden="1" x14ac:dyDescent="0.2">
      <c r="A31" s="93" t="s">
        <v>248</v>
      </c>
      <c r="B31" s="91" t="s">
        <v>167</v>
      </c>
      <c r="C31" s="94">
        <f>'PF-03-01'!U32</f>
        <v>0</v>
      </c>
    </row>
    <row r="32" spans="1:4" ht="15" hidden="1" x14ac:dyDescent="0.2">
      <c r="A32" s="93" t="s">
        <v>249</v>
      </c>
      <c r="B32" s="91" t="s">
        <v>736</v>
      </c>
      <c r="C32" s="94">
        <f>'PF-03-01'!U33</f>
        <v>0</v>
      </c>
    </row>
    <row r="33" spans="1:3" ht="15" hidden="1" x14ac:dyDescent="0.2">
      <c r="A33" s="93" t="s">
        <v>250</v>
      </c>
      <c r="B33" s="91" t="s">
        <v>725</v>
      </c>
      <c r="C33" s="94">
        <f>'PF-03-01'!U34</f>
        <v>0</v>
      </c>
    </row>
    <row r="34" spans="1:3" ht="15" hidden="1" x14ac:dyDescent="0.2">
      <c r="A34" s="93" t="s">
        <v>251</v>
      </c>
      <c r="B34" s="91" t="s">
        <v>726</v>
      </c>
      <c r="C34" s="94">
        <f>'PF-03-01'!U35</f>
        <v>0</v>
      </c>
    </row>
    <row r="35" spans="1:3" ht="15" hidden="1" x14ac:dyDescent="0.2">
      <c r="A35" s="93" t="s">
        <v>252</v>
      </c>
      <c r="B35" s="91" t="s">
        <v>168</v>
      </c>
      <c r="C35" s="94">
        <f>'PF-03-01'!U36</f>
        <v>0</v>
      </c>
    </row>
    <row r="36" spans="1:3" ht="15" hidden="1" x14ac:dyDescent="0.2">
      <c r="A36" s="93" t="s">
        <v>253</v>
      </c>
      <c r="B36" s="91" t="s">
        <v>471</v>
      </c>
      <c r="C36" s="94">
        <f>'PF-03-01'!U37</f>
        <v>0</v>
      </c>
    </row>
    <row r="37" spans="1:3" ht="15" hidden="1" x14ac:dyDescent="0.2">
      <c r="A37" s="93" t="s">
        <v>254</v>
      </c>
      <c r="B37" s="91" t="s">
        <v>169</v>
      </c>
      <c r="C37" s="94">
        <f>'PF-03-01'!U38</f>
        <v>0</v>
      </c>
    </row>
    <row r="38" spans="1:3" ht="15.75" x14ac:dyDescent="0.25">
      <c r="A38" s="93" t="s">
        <v>428</v>
      </c>
      <c r="B38" s="91" t="s">
        <v>470</v>
      </c>
      <c r="C38" s="92">
        <f>'PF-03-01'!U39</f>
        <v>0</v>
      </c>
    </row>
    <row r="39" spans="1:3" ht="15" hidden="1" x14ac:dyDescent="0.2">
      <c r="A39" s="93" t="s">
        <v>255</v>
      </c>
      <c r="B39" s="91" t="s">
        <v>170</v>
      </c>
      <c r="C39" s="94">
        <f>'PF-03-01'!U40</f>
        <v>0</v>
      </c>
    </row>
    <row r="40" spans="1:3" ht="15" hidden="1" x14ac:dyDescent="0.2">
      <c r="A40" s="93" t="s">
        <v>256</v>
      </c>
      <c r="B40" s="91" t="s">
        <v>171</v>
      </c>
      <c r="C40" s="94">
        <f>'PF-03-01'!U41</f>
        <v>0</v>
      </c>
    </row>
    <row r="41" spans="1:3" ht="15" hidden="1" x14ac:dyDescent="0.2">
      <c r="A41" s="93" t="s">
        <v>257</v>
      </c>
      <c r="B41" s="91" t="s">
        <v>172</v>
      </c>
      <c r="C41" s="94">
        <f>'PF-03-01'!U42</f>
        <v>0</v>
      </c>
    </row>
    <row r="42" spans="1:3" ht="15" hidden="1" x14ac:dyDescent="0.2">
      <c r="A42" s="93" t="s">
        <v>258</v>
      </c>
      <c r="B42" s="91" t="s">
        <v>173</v>
      </c>
      <c r="C42" s="94">
        <f>'PF-03-01'!U43</f>
        <v>0</v>
      </c>
    </row>
    <row r="43" spans="1:3" ht="15" hidden="1" x14ac:dyDescent="0.2">
      <c r="A43" s="93" t="s">
        <v>259</v>
      </c>
      <c r="B43" s="91" t="s">
        <v>174</v>
      </c>
      <c r="C43" s="94">
        <f>'PF-03-01'!U44</f>
        <v>0</v>
      </c>
    </row>
    <row r="44" spans="1:3" ht="15" hidden="1" x14ac:dyDescent="0.2">
      <c r="A44" s="93" t="s">
        <v>260</v>
      </c>
      <c r="B44" s="91" t="s">
        <v>175</v>
      </c>
      <c r="C44" s="94">
        <f>'PF-03-01'!U45</f>
        <v>0</v>
      </c>
    </row>
    <row r="45" spans="1:3" ht="15" hidden="1" x14ac:dyDescent="0.2">
      <c r="A45" s="93" t="s">
        <v>261</v>
      </c>
      <c r="B45" s="91" t="s">
        <v>176</v>
      </c>
      <c r="C45" s="94">
        <f>'PF-03-01'!U46</f>
        <v>0</v>
      </c>
    </row>
    <row r="46" spans="1:3" ht="15" hidden="1" x14ac:dyDescent="0.2">
      <c r="A46" s="93" t="s">
        <v>262</v>
      </c>
      <c r="B46" s="91" t="s">
        <v>177</v>
      </c>
      <c r="C46" s="94">
        <f>'PF-03-01'!U47</f>
        <v>0</v>
      </c>
    </row>
    <row r="47" spans="1:3" ht="15" hidden="1" x14ac:dyDescent="0.2">
      <c r="A47" s="93" t="s">
        <v>263</v>
      </c>
      <c r="B47" s="91" t="s">
        <v>178</v>
      </c>
      <c r="C47" s="94">
        <f>'PF-03-01'!U48</f>
        <v>0</v>
      </c>
    </row>
    <row r="48" spans="1:3" ht="15.75" x14ac:dyDescent="0.25">
      <c r="A48" s="93" t="s">
        <v>429</v>
      </c>
      <c r="B48" s="91" t="s">
        <v>179</v>
      </c>
      <c r="C48" s="92">
        <f>'PF-03-01'!U49</f>
        <v>0</v>
      </c>
    </row>
    <row r="49" spans="1:3" ht="15" hidden="1" x14ac:dyDescent="0.2">
      <c r="A49" s="93" t="s">
        <v>264</v>
      </c>
      <c r="B49" s="91" t="s">
        <v>180</v>
      </c>
      <c r="C49" s="94">
        <f>'PF-03-01'!U50</f>
        <v>0</v>
      </c>
    </row>
    <row r="50" spans="1:3" ht="15" hidden="1" x14ac:dyDescent="0.2">
      <c r="A50" s="93" t="s">
        <v>265</v>
      </c>
      <c r="B50" s="91" t="s">
        <v>181</v>
      </c>
      <c r="C50" s="94">
        <f>'PF-03-01'!U51</f>
        <v>0</v>
      </c>
    </row>
    <row r="51" spans="1:3" ht="15" hidden="1" x14ac:dyDescent="0.2">
      <c r="A51" s="93" t="s">
        <v>266</v>
      </c>
      <c r="B51" s="91" t="s">
        <v>182</v>
      </c>
      <c r="C51" s="94">
        <f>'PF-03-01'!U52</f>
        <v>0</v>
      </c>
    </row>
    <row r="52" spans="1:3" ht="15" hidden="1" x14ac:dyDescent="0.2">
      <c r="A52" s="93" t="s">
        <v>267</v>
      </c>
      <c r="B52" s="91" t="s">
        <v>183</v>
      </c>
      <c r="C52" s="94">
        <f>'PF-03-01'!U53</f>
        <v>0</v>
      </c>
    </row>
    <row r="53" spans="1:3" ht="15" hidden="1" x14ac:dyDescent="0.2">
      <c r="A53" s="93" t="s">
        <v>268</v>
      </c>
      <c r="B53" s="91" t="s">
        <v>184</v>
      </c>
      <c r="C53" s="94">
        <f>'PF-03-01'!U54</f>
        <v>0</v>
      </c>
    </row>
    <row r="54" spans="1:3" ht="15" hidden="1" x14ac:dyDescent="0.2">
      <c r="A54" s="93" t="s">
        <v>269</v>
      </c>
      <c r="B54" s="91" t="s">
        <v>185</v>
      </c>
      <c r="C54" s="94">
        <f>'PF-03-01'!U55</f>
        <v>0</v>
      </c>
    </row>
    <row r="55" spans="1:3" ht="15" hidden="1" x14ac:dyDescent="0.2">
      <c r="A55" s="93" t="s">
        <v>270</v>
      </c>
      <c r="B55" s="91" t="s">
        <v>186</v>
      </c>
      <c r="C55" s="94">
        <f>'PF-03-01'!U56</f>
        <v>0</v>
      </c>
    </row>
    <row r="56" spans="1:3" ht="15.75" x14ac:dyDescent="0.25">
      <c r="A56" s="93" t="s">
        <v>430</v>
      </c>
      <c r="B56" s="91" t="s">
        <v>187</v>
      </c>
      <c r="C56" s="92">
        <f>'PF-03-01'!U57</f>
        <v>0</v>
      </c>
    </row>
    <row r="57" spans="1:3" ht="15" hidden="1" x14ac:dyDescent="0.2">
      <c r="A57" s="93" t="s">
        <v>271</v>
      </c>
      <c r="B57" s="95" t="s">
        <v>187</v>
      </c>
      <c r="C57" s="94">
        <f>'PF-03-01'!U58</f>
        <v>0</v>
      </c>
    </row>
    <row r="58" spans="1:3" ht="15" hidden="1" x14ac:dyDescent="0.2">
      <c r="A58" s="93" t="s">
        <v>272</v>
      </c>
      <c r="B58" s="91" t="s">
        <v>188</v>
      </c>
      <c r="C58" s="94">
        <f>'PF-03-01'!U59</f>
        <v>0</v>
      </c>
    </row>
    <row r="59" spans="1:3" ht="15.75" x14ac:dyDescent="0.25">
      <c r="A59" s="93" t="s">
        <v>431</v>
      </c>
      <c r="B59" s="91" t="s">
        <v>189</v>
      </c>
      <c r="C59" s="92">
        <f>'PF-03-01'!U60</f>
        <v>0</v>
      </c>
    </row>
    <row r="60" spans="1:3" ht="15" hidden="1" x14ac:dyDescent="0.2">
      <c r="A60" s="93" t="s">
        <v>273</v>
      </c>
      <c r="B60" s="91" t="s">
        <v>190</v>
      </c>
      <c r="C60" s="94">
        <f>'PF-03-01'!U61</f>
        <v>0</v>
      </c>
    </row>
    <row r="61" spans="1:3" ht="15" hidden="1" x14ac:dyDescent="0.2">
      <c r="A61" s="93" t="s">
        <v>274</v>
      </c>
      <c r="B61" s="91" t="s">
        <v>191</v>
      </c>
      <c r="C61" s="94">
        <f>'PF-03-01'!U62</f>
        <v>0</v>
      </c>
    </row>
    <row r="62" spans="1:3" ht="15" hidden="1" x14ac:dyDescent="0.2">
      <c r="A62" s="93" t="s">
        <v>275</v>
      </c>
      <c r="B62" s="91" t="s">
        <v>192</v>
      </c>
      <c r="C62" s="94">
        <f>'PF-03-01'!U63</f>
        <v>0</v>
      </c>
    </row>
    <row r="63" spans="1:3" ht="15" hidden="1" x14ac:dyDescent="0.2">
      <c r="A63" s="93" t="s">
        <v>276</v>
      </c>
      <c r="B63" s="91" t="s">
        <v>193</v>
      </c>
      <c r="C63" s="94">
        <f>'PF-03-01'!U64</f>
        <v>0</v>
      </c>
    </row>
    <row r="64" spans="1:3" ht="15" hidden="1" x14ac:dyDescent="0.2">
      <c r="A64" s="93" t="s">
        <v>277</v>
      </c>
      <c r="B64" s="91" t="s">
        <v>194</v>
      </c>
      <c r="C64" s="94">
        <f>'PF-03-01'!U65</f>
        <v>0</v>
      </c>
    </row>
    <row r="65" spans="1:4" ht="15.75" x14ac:dyDescent="0.25">
      <c r="A65" s="93" t="s">
        <v>432</v>
      </c>
      <c r="B65" s="91" t="s">
        <v>195</v>
      </c>
      <c r="C65" s="92">
        <f>'PF-03-01'!U66</f>
        <v>0</v>
      </c>
    </row>
    <row r="66" spans="1:4" ht="15" hidden="1" x14ac:dyDescent="0.2">
      <c r="A66" s="93" t="s">
        <v>278</v>
      </c>
      <c r="B66" s="91" t="s">
        <v>196</v>
      </c>
      <c r="C66" s="94">
        <f>'PF-03-01'!U67</f>
        <v>0</v>
      </c>
    </row>
    <row r="67" spans="1:4" ht="15" hidden="1" x14ac:dyDescent="0.2">
      <c r="A67" s="93" t="s">
        <v>279</v>
      </c>
      <c r="B67" s="91" t="s">
        <v>197</v>
      </c>
      <c r="C67" s="94">
        <f>'PF-03-01'!U68</f>
        <v>0</v>
      </c>
    </row>
    <row r="68" spans="1:4" ht="15" hidden="1" x14ac:dyDescent="0.2">
      <c r="A68" s="93" t="s">
        <v>280</v>
      </c>
      <c r="B68" s="91" t="s">
        <v>198</v>
      </c>
      <c r="C68" s="94">
        <f>'PF-03-01'!U69</f>
        <v>0</v>
      </c>
    </row>
    <row r="69" spans="1:4" ht="15.75" x14ac:dyDescent="0.25">
      <c r="A69" s="93" t="s">
        <v>433</v>
      </c>
      <c r="B69" s="91" t="s">
        <v>199</v>
      </c>
      <c r="C69" s="92">
        <f>'PF-03-01'!U70</f>
        <v>0</v>
      </c>
      <c r="D69" s="178"/>
    </row>
    <row r="70" spans="1:4" ht="15.75" hidden="1" x14ac:dyDescent="0.25">
      <c r="A70" s="151" t="s">
        <v>481</v>
      </c>
      <c r="B70" s="97" t="s">
        <v>200</v>
      </c>
      <c r="C70" s="98">
        <f>'PF-03-01'!U71</f>
        <v>0</v>
      </c>
      <c r="D70" s="178"/>
    </row>
    <row r="71" spans="1:4" ht="15" hidden="1" x14ac:dyDescent="0.2">
      <c r="A71" s="93" t="s">
        <v>281</v>
      </c>
      <c r="B71" s="99" t="s">
        <v>200</v>
      </c>
      <c r="C71" s="100">
        <f>'PF-03-01'!U72</f>
        <v>0</v>
      </c>
    </row>
    <row r="72" spans="1:4" ht="15.75" hidden="1" x14ac:dyDescent="0.25">
      <c r="A72" s="151" t="s">
        <v>482</v>
      </c>
      <c r="B72" s="97" t="s">
        <v>201</v>
      </c>
      <c r="C72" s="98">
        <f>'PF-03-01'!U73</f>
        <v>0</v>
      </c>
    </row>
    <row r="73" spans="1:4" ht="15" hidden="1" x14ac:dyDescent="0.2">
      <c r="A73" s="93" t="s">
        <v>282</v>
      </c>
      <c r="B73" s="99" t="s">
        <v>201</v>
      </c>
      <c r="C73" s="100">
        <f>'PF-03-01'!U74</f>
        <v>0</v>
      </c>
    </row>
    <row r="74" spans="1:4" ht="22.5" hidden="1" x14ac:dyDescent="0.25">
      <c r="A74" s="152" t="s">
        <v>451</v>
      </c>
      <c r="B74" s="102" t="s">
        <v>202</v>
      </c>
      <c r="C74" s="103">
        <f>'PF-03-01'!U75</f>
        <v>0</v>
      </c>
    </row>
    <row r="75" spans="1:4" ht="15.75" hidden="1" x14ac:dyDescent="0.25">
      <c r="A75" s="151" t="s">
        <v>444</v>
      </c>
      <c r="B75" s="97" t="s">
        <v>203</v>
      </c>
      <c r="C75" s="98">
        <f>'PF-03-01'!U76</f>
        <v>0</v>
      </c>
    </row>
    <row r="76" spans="1:4" ht="15" hidden="1" x14ac:dyDescent="0.2">
      <c r="A76" s="93" t="s">
        <v>283</v>
      </c>
      <c r="B76" s="91" t="s">
        <v>204</v>
      </c>
      <c r="C76" s="100">
        <f>'PF-03-01'!U77</f>
        <v>0</v>
      </c>
    </row>
    <row r="77" spans="1:4" ht="15" hidden="1" x14ac:dyDescent="0.2">
      <c r="A77" s="93" t="s">
        <v>284</v>
      </c>
      <c r="B77" s="91" t="s">
        <v>205</v>
      </c>
      <c r="C77" s="100">
        <f>'PF-03-01'!U78</f>
        <v>0</v>
      </c>
    </row>
    <row r="78" spans="1:4" ht="15" hidden="1" x14ac:dyDescent="0.2">
      <c r="A78" s="93" t="s">
        <v>285</v>
      </c>
      <c r="B78" s="91" t="s">
        <v>206</v>
      </c>
      <c r="C78" s="100">
        <f>'PF-03-01'!U79</f>
        <v>0</v>
      </c>
    </row>
    <row r="79" spans="1:4" ht="15" hidden="1" x14ac:dyDescent="0.2">
      <c r="A79" s="93" t="s">
        <v>286</v>
      </c>
      <c r="B79" s="91" t="s">
        <v>207</v>
      </c>
      <c r="C79" s="100">
        <f>'PF-03-01'!U80</f>
        <v>0</v>
      </c>
    </row>
    <row r="80" spans="1:4" ht="15" hidden="1" x14ac:dyDescent="0.2">
      <c r="A80" s="93" t="s">
        <v>287</v>
      </c>
      <c r="B80" s="91" t="s">
        <v>208</v>
      </c>
      <c r="C80" s="100">
        <f>'PF-03-01'!U81</f>
        <v>0</v>
      </c>
    </row>
    <row r="81" spans="1:3" ht="15.75" hidden="1" x14ac:dyDescent="0.25">
      <c r="A81" s="151" t="s">
        <v>445</v>
      </c>
      <c r="B81" s="97" t="s">
        <v>209</v>
      </c>
      <c r="C81" s="98">
        <f>'PF-03-01'!U82</f>
        <v>0</v>
      </c>
    </row>
    <row r="82" spans="1:3" ht="15" hidden="1" x14ac:dyDescent="0.2">
      <c r="A82" s="93" t="s">
        <v>288</v>
      </c>
      <c r="B82" s="91" t="s">
        <v>210</v>
      </c>
      <c r="C82" s="100">
        <f>'PF-03-01'!U83</f>
        <v>0</v>
      </c>
    </row>
    <row r="83" spans="1:3" ht="15" hidden="1" x14ac:dyDescent="0.2">
      <c r="A83" s="93" t="s">
        <v>289</v>
      </c>
      <c r="B83" s="91" t="s">
        <v>211</v>
      </c>
      <c r="C83" s="100">
        <f>'PF-03-01'!U84</f>
        <v>0</v>
      </c>
    </row>
    <row r="84" spans="1:3" ht="15" hidden="1" x14ac:dyDescent="0.2">
      <c r="A84" s="93" t="s">
        <v>290</v>
      </c>
      <c r="B84" s="91" t="s">
        <v>212</v>
      </c>
      <c r="C84" s="100">
        <f>'PF-03-01'!U85</f>
        <v>0</v>
      </c>
    </row>
    <row r="85" spans="1:3" ht="15" hidden="1" x14ac:dyDescent="0.2">
      <c r="A85" s="93" t="s">
        <v>291</v>
      </c>
      <c r="B85" s="91" t="s">
        <v>727</v>
      </c>
      <c r="C85" s="100">
        <f>'PF-03-01'!U86</f>
        <v>0</v>
      </c>
    </row>
    <row r="86" spans="1:3" ht="15.75" hidden="1" x14ac:dyDescent="0.25">
      <c r="A86" s="152" t="s">
        <v>452</v>
      </c>
      <c r="B86" s="102" t="s">
        <v>213</v>
      </c>
      <c r="C86" s="103">
        <f>'PF-03-01'!U87</f>
        <v>0</v>
      </c>
    </row>
    <row r="87" spans="1:3" ht="15" hidden="1" x14ac:dyDescent="0.2">
      <c r="A87" s="93" t="s">
        <v>292</v>
      </c>
      <c r="B87" s="104" t="s">
        <v>728</v>
      </c>
      <c r="C87" s="100">
        <f>'PF-03-01'!U88</f>
        <v>0</v>
      </c>
    </row>
    <row r="88" spans="1:3" ht="15.75" hidden="1" x14ac:dyDescent="0.25">
      <c r="A88" s="152" t="s">
        <v>453</v>
      </c>
      <c r="B88" s="105" t="s">
        <v>214</v>
      </c>
      <c r="C88" s="106">
        <f>'PF-03-01'!U89</f>
        <v>0</v>
      </c>
    </row>
    <row r="89" spans="1:3" ht="15" hidden="1" x14ac:dyDescent="0.2">
      <c r="A89" s="93" t="s">
        <v>293</v>
      </c>
      <c r="B89" s="104" t="s">
        <v>215</v>
      </c>
      <c r="C89" s="100">
        <f>'PF-03-01'!U90</f>
        <v>0</v>
      </c>
    </row>
    <row r="90" spans="1:3" ht="15" hidden="1" x14ac:dyDescent="0.2">
      <c r="A90" s="93" t="s">
        <v>294</v>
      </c>
      <c r="B90" s="104" t="s">
        <v>216</v>
      </c>
      <c r="C90" s="100">
        <f>'PF-03-01'!U91</f>
        <v>0</v>
      </c>
    </row>
    <row r="91" spans="1:3" ht="15.75" hidden="1" x14ac:dyDescent="0.25">
      <c r="A91" s="152" t="s">
        <v>454</v>
      </c>
      <c r="B91" s="105" t="s">
        <v>217</v>
      </c>
      <c r="C91" s="106">
        <f>'PF-03-01'!U92</f>
        <v>0</v>
      </c>
    </row>
    <row r="92" spans="1:3" ht="15" hidden="1" x14ac:dyDescent="0.2">
      <c r="A92" s="93" t="s">
        <v>295</v>
      </c>
      <c r="B92" s="104" t="s">
        <v>218</v>
      </c>
      <c r="C92" s="100">
        <f>'PF-03-01'!U93</f>
        <v>0</v>
      </c>
    </row>
    <row r="93" spans="1:3" ht="15" hidden="1" x14ac:dyDescent="0.2">
      <c r="A93" s="93" t="s">
        <v>296</v>
      </c>
      <c r="B93" s="104" t="s">
        <v>219</v>
      </c>
      <c r="C93" s="100">
        <f>'PF-03-01'!U94</f>
        <v>0</v>
      </c>
    </row>
    <row r="94" spans="1:3" ht="15" hidden="1" x14ac:dyDescent="0.2">
      <c r="A94" s="93" t="s">
        <v>297</v>
      </c>
      <c r="B94" s="104" t="s">
        <v>220</v>
      </c>
      <c r="C94" s="100">
        <f>'PF-03-01'!U95</f>
        <v>0</v>
      </c>
    </row>
    <row r="95" spans="1:3" ht="15.75" hidden="1" x14ac:dyDescent="0.25">
      <c r="A95" s="151" t="s">
        <v>483</v>
      </c>
      <c r="B95" s="97" t="s">
        <v>221</v>
      </c>
      <c r="C95" s="98">
        <f>'PF-03-01'!U96</f>
        <v>0</v>
      </c>
    </row>
    <row r="96" spans="1:3" s="179" customFormat="1" ht="15" hidden="1" x14ac:dyDescent="0.2">
      <c r="A96" s="93" t="s">
        <v>298</v>
      </c>
      <c r="B96" s="107" t="s">
        <v>221</v>
      </c>
      <c r="C96" s="100">
        <f>'PF-03-01'!U97</f>
        <v>0</v>
      </c>
    </row>
    <row r="97" spans="1:3" ht="15.75" hidden="1" x14ac:dyDescent="0.25">
      <c r="A97" s="152" t="s">
        <v>455</v>
      </c>
      <c r="B97" s="105" t="s">
        <v>222</v>
      </c>
      <c r="C97" s="106">
        <f>'PF-03-01'!U98</f>
        <v>0</v>
      </c>
    </row>
    <row r="98" spans="1:3" ht="15" hidden="1" x14ac:dyDescent="0.2">
      <c r="A98" s="93" t="s">
        <v>299</v>
      </c>
      <c r="B98" s="104" t="s">
        <v>223</v>
      </c>
      <c r="C98" s="100">
        <f>'PF-03-01'!U99</f>
        <v>0</v>
      </c>
    </row>
    <row r="99" spans="1:3" ht="15" hidden="1" x14ac:dyDescent="0.2">
      <c r="A99" s="93" t="s">
        <v>300</v>
      </c>
      <c r="B99" s="104" t="s">
        <v>224</v>
      </c>
      <c r="C99" s="100">
        <f>'PF-03-01'!U100</f>
        <v>0</v>
      </c>
    </row>
    <row r="100" spans="1:3" ht="15" hidden="1" x14ac:dyDescent="0.2">
      <c r="A100" s="93" t="s">
        <v>301</v>
      </c>
      <c r="B100" s="104" t="s">
        <v>225</v>
      </c>
      <c r="C100" s="100">
        <f>'PF-03-01'!U101</f>
        <v>0</v>
      </c>
    </row>
    <row r="101" spans="1:3" ht="22.5" hidden="1" x14ac:dyDescent="0.2">
      <c r="A101" s="93" t="s">
        <v>302</v>
      </c>
      <c r="B101" s="104" t="s">
        <v>494</v>
      </c>
      <c r="C101" s="100">
        <f>'PF-03-01'!U102</f>
        <v>0</v>
      </c>
    </row>
    <row r="102" spans="1:3" ht="15" hidden="1" x14ac:dyDescent="0.2">
      <c r="A102" s="93" t="s">
        <v>303</v>
      </c>
      <c r="B102" s="104" t="s">
        <v>226</v>
      </c>
      <c r="C102" s="100">
        <f>'PF-03-01'!U103</f>
        <v>0</v>
      </c>
    </row>
    <row r="103" spans="1:3" ht="22.5" hidden="1" x14ac:dyDescent="0.2">
      <c r="A103" s="93" t="s">
        <v>304</v>
      </c>
      <c r="B103" s="104" t="s">
        <v>227</v>
      </c>
      <c r="C103" s="100">
        <f>'PF-03-01'!U104</f>
        <v>0</v>
      </c>
    </row>
    <row r="104" spans="1:3" ht="15" hidden="1" x14ac:dyDescent="0.2">
      <c r="A104" s="93" t="s">
        <v>305</v>
      </c>
      <c r="B104" s="104" t="s">
        <v>228</v>
      </c>
      <c r="C104" s="100">
        <f>'PF-03-01'!U105</f>
        <v>0</v>
      </c>
    </row>
    <row r="105" spans="1:3" ht="15" hidden="1" x14ac:dyDescent="0.2">
      <c r="A105" s="93" t="s">
        <v>306</v>
      </c>
      <c r="B105" s="104" t="s">
        <v>229</v>
      </c>
      <c r="C105" s="100">
        <f>'PF-03-01'!U106</f>
        <v>0</v>
      </c>
    </row>
    <row r="106" spans="1:3" ht="15.75" hidden="1" x14ac:dyDescent="0.25">
      <c r="A106" s="151" t="s">
        <v>484</v>
      </c>
      <c r="B106" s="97" t="s">
        <v>485</v>
      </c>
      <c r="C106" s="98">
        <f>'PF-03-01'!U107</f>
        <v>0</v>
      </c>
    </row>
    <row r="107" spans="1:3" s="179" customFormat="1" ht="15" hidden="1" x14ac:dyDescent="0.2">
      <c r="A107" s="93" t="s">
        <v>307</v>
      </c>
      <c r="B107" s="107" t="s">
        <v>230</v>
      </c>
      <c r="C107" s="100">
        <f>'PF-03-01'!U108</f>
        <v>0</v>
      </c>
    </row>
    <row r="108" spans="1:3" ht="15.75" x14ac:dyDescent="0.25">
      <c r="A108" s="150" t="s">
        <v>434</v>
      </c>
      <c r="B108" s="89" t="s">
        <v>10</v>
      </c>
      <c r="C108" s="108">
        <f>'PF-03-01'!U109</f>
        <v>0</v>
      </c>
    </row>
    <row r="109" spans="1:3" ht="15.75" x14ac:dyDescent="0.25">
      <c r="A109" s="93" t="s">
        <v>435</v>
      </c>
      <c r="B109" s="91" t="s">
        <v>17</v>
      </c>
      <c r="C109" s="92">
        <f>'PF-03-01'!U110</f>
        <v>0</v>
      </c>
    </row>
    <row r="110" spans="1:3" ht="15" hidden="1" x14ac:dyDescent="0.2">
      <c r="A110" s="93" t="s">
        <v>308</v>
      </c>
      <c r="B110" s="91" t="s">
        <v>18</v>
      </c>
      <c r="C110" s="94">
        <f>'PF-03-01'!U111</f>
        <v>0</v>
      </c>
    </row>
    <row r="111" spans="1:3" ht="15" hidden="1" x14ac:dyDescent="0.2">
      <c r="A111" s="93" t="s">
        <v>309</v>
      </c>
      <c r="B111" s="91" t="s">
        <v>19</v>
      </c>
      <c r="C111" s="94">
        <f>'PF-03-01'!U112</f>
        <v>0</v>
      </c>
    </row>
    <row r="112" spans="1:3" ht="15" hidden="1" x14ac:dyDescent="0.2">
      <c r="A112" s="93" t="s">
        <v>310</v>
      </c>
      <c r="B112" s="91" t="s">
        <v>20</v>
      </c>
      <c r="C112" s="94">
        <f>'PF-03-01'!U113</f>
        <v>0</v>
      </c>
    </row>
    <row r="113" spans="1:3" ht="15" hidden="1" x14ac:dyDescent="0.2">
      <c r="A113" s="93" t="s">
        <v>311</v>
      </c>
      <c r="B113" s="91" t="s">
        <v>21</v>
      </c>
      <c r="C113" s="94">
        <f>'PF-03-01'!U114</f>
        <v>0</v>
      </c>
    </row>
    <row r="114" spans="1:3" ht="15" hidden="1" x14ac:dyDescent="0.2">
      <c r="A114" s="93" t="s">
        <v>312</v>
      </c>
      <c r="B114" s="91" t="s">
        <v>22</v>
      </c>
      <c r="C114" s="94">
        <f>'PF-03-01'!U115</f>
        <v>0</v>
      </c>
    </row>
    <row r="115" spans="1:3" ht="15" hidden="1" x14ac:dyDescent="0.2">
      <c r="A115" s="93" t="s">
        <v>313</v>
      </c>
      <c r="B115" s="91" t="s">
        <v>23</v>
      </c>
      <c r="C115" s="94">
        <f>'PF-03-01'!U116</f>
        <v>0</v>
      </c>
    </row>
    <row r="116" spans="1:3" ht="15" hidden="1" x14ac:dyDescent="0.2">
      <c r="A116" s="93" t="s">
        <v>314</v>
      </c>
      <c r="B116" s="91" t="s">
        <v>24</v>
      </c>
      <c r="C116" s="94">
        <f>'PF-03-01'!U117</f>
        <v>0</v>
      </c>
    </row>
    <row r="117" spans="1:3" ht="15" hidden="1" x14ac:dyDescent="0.2">
      <c r="A117" s="93" t="s">
        <v>315</v>
      </c>
      <c r="B117" s="91" t="s">
        <v>25</v>
      </c>
      <c r="C117" s="94">
        <f>'PF-03-01'!U118</f>
        <v>0</v>
      </c>
    </row>
    <row r="118" spans="1:3" ht="15" hidden="1" x14ac:dyDescent="0.2">
      <c r="A118" s="93" t="s">
        <v>316</v>
      </c>
      <c r="B118" s="91" t="s">
        <v>26</v>
      </c>
      <c r="C118" s="94">
        <f>'PF-03-01'!U119</f>
        <v>0</v>
      </c>
    </row>
    <row r="119" spans="1:3" ht="15.75" x14ac:dyDescent="0.25">
      <c r="A119" s="93" t="s">
        <v>436</v>
      </c>
      <c r="B119" s="91" t="s">
        <v>27</v>
      </c>
      <c r="C119" s="92">
        <f>'PF-03-01'!U120</f>
        <v>0</v>
      </c>
    </row>
    <row r="120" spans="1:3" ht="15" hidden="1" x14ac:dyDescent="0.2">
      <c r="A120" s="93" t="s">
        <v>317</v>
      </c>
      <c r="B120" s="91" t="s">
        <v>28</v>
      </c>
      <c r="C120" s="94">
        <f>'PF-03-01'!U121</f>
        <v>0</v>
      </c>
    </row>
    <row r="121" spans="1:3" ht="15" hidden="1" x14ac:dyDescent="0.2">
      <c r="A121" s="93" t="s">
        <v>318</v>
      </c>
      <c r="B121" s="91" t="s">
        <v>29</v>
      </c>
      <c r="C121" s="94">
        <f>'PF-03-01'!U122</f>
        <v>0</v>
      </c>
    </row>
    <row r="122" spans="1:3" ht="15" hidden="1" x14ac:dyDescent="0.2">
      <c r="A122" s="93" t="s">
        <v>319</v>
      </c>
      <c r="B122" s="91" t="s">
        <v>30</v>
      </c>
      <c r="C122" s="94">
        <f>'PF-03-01'!U123</f>
        <v>0</v>
      </c>
    </row>
    <row r="123" spans="1:3" ht="15" hidden="1" x14ac:dyDescent="0.2">
      <c r="A123" s="93" t="s">
        <v>320</v>
      </c>
      <c r="B123" s="91" t="s">
        <v>31</v>
      </c>
      <c r="C123" s="94">
        <f>'PF-03-01'!U124</f>
        <v>0</v>
      </c>
    </row>
    <row r="124" spans="1:3" ht="15" hidden="1" x14ac:dyDescent="0.2">
      <c r="A124" s="93" t="s">
        <v>321</v>
      </c>
      <c r="B124" s="91" t="s">
        <v>32</v>
      </c>
      <c r="C124" s="94">
        <f>'PF-03-01'!U125</f>
        <v>0</v>
      </c>
    </row>
    <row r="125" spans="1:3" ht="15" hidden="1" x14ac:dyDescent="0.2">
      <c r="A125" s="93" t="s">
        <v>322</v>
      </c>
      <c r="B125" s="91" t="s">
        <v>33</v>
      </c>
      <c r="C125" s="94">
        <f>'PF-03-01'!U126</f>
        <v>0</v>
      </c>
    </row>
    <row r="126" spans="1:3" ht="15" hidden="1" x14ac:dyDescent="0.2">
      <c r="A126" s="93" t="s">
        <v>323</v>
      </c>
      <c r="B126" s="91" t="s">
        <v>34</v>
      </c>
      <c r="C126" s="94">
        <f>'PF-03-01'!U127</f>
        <v>0</v>
      </c>
    </row>
    <row r="127" spans="1:3" ht="15" hidden="1" x14ac:dyDescent="0.2">
      <c r="A127" s="93" t="s">
        <v>324</v>
      </c>
      <c r="B127" s="91" t="s">
        <v>35</v>
      </c>
      <c r="C127" s="94">
        <f>'PF-03-01'!U128</f>
        <v>0</v>
      </c>
    </row>
    <row r="128" spans="1:3" ht="15" hidden="1" x14ac:dyDescent="0.2">
      <c r="A128" s="93" t="s">
        <v>325</v>
      </c>
      <c r="B128" s="91" t="s">
        <v>36</v>
      </c>
      <c r="C128" s="94">
        <f>'PF-03-01'!U129</f>
        <v>0</v>
      </c>
    </row>
    <row r="129" spans="1:3" ht="15.75" x14ac:dyDescent="0.25">
      <c r="A129" s="93" t="s">
        <v>437</v>
      </c>
      <c r="B129" s="91" t="s">
        <v>37</v>
      </c>
      <c r="C129" s="92">
        <f>'PF-03-01'!U130</f>
        <v>0</v>
      </c>
    </row>
    <row r="130" spans="1:3" ht="15" hidden="1" x14ac:dyDescent="0.2">
      <c r="A130" s="93" t="s">
        <v>326</v>
      </c>
      <c r="B130" s="91" t="s">
        <v>38</v>
      </c>
      <c r="C130" s="94">
        <f>'PF-03-01'!U131</f>
        <v>0</v>
      </c>
    </row>
    <row r="131" spans="1:3" ht="15" hidden="1" x14ac:dyDescent="0.2">
      <c r="A131" s="93" t="s">
        <v>327</v>
      </c>
      <c r="B131" s="91" t="s">
        <v>39</v>
      </c>
      <c r="C131" s="94">
        <f>'PF-03-01'!U132</f>
        <v>0</v>
      </c>
    </row>
    <row r="132" spans="1:3" ht="22.5" hidden="1" x14ac:dyDescent="0.2">
      <c r="A132" s="93" t="s">
        <v>328</v>
      </c>
      <c r="B132" s="91" t="s">
        <v>40</v>
      </c>
      <c r="C132" s="94">
        <f>'PF-03-01'!U133</f>
        <v>0</v>
      </c>
    </row>
    <row r="133" spans="1:3" ht="15" hidden="1" x14ac:dyDescent="0.2">
      <c r="A133" s="93" t="s">
        <v>329</v>
      </c>
      <c r="B133" s="91" t="s">
        <v>41</v>
      </c>
      <c r="C133" s="94">
        <f>'PF-03-01'!U134</f>
        <v>0</v>
      </c>
    </row>
    <row r="134" spans="1:3" ht="15" hidden="1" x14ac:dyDescent="0.2">
      <c r="A134" s="93" t="s">
        <v>330</v>
      </c>
      <c r="B134" s="91" t="s">
        <v>42</v>
      </c>
      <c r="C134" s="94">
        <f>'PF-03-01'!U135</f>
        <v>0</v>
      </c>
    </row>
    <row r="135" spans="1:3" ht="15" hidden="1" x14ac:dyDescent="0.2">
      <c r="A135" s="93" t="s">
        <v>331</v>
      </c>
      <c r="B135" s="91" t="s">
        <v>43</v>
      </c>
      <c r="C135" s="94">
        <f>'PF-03-01'!U136</f>
        <v>0</v>
      </c>
    </row>
    <row r="136" spans="1:3" ht="15" hidden="1" x14ac:dyDescent="0.2">
      <c r="A136" s="93" t="s">
        <v>332</v>
      </c>
      <c r="B136" s="91" t="s">
        <v>44</v>
      </c>
      <c r="C136" s="94">
        <f>'PF-03-01'!U137</f>
        <v>0</v>
      </c>
    </row>
    <row r="137" spans="1:3" ht="15" hidden="1" x14ac:dyDescent="0.2">
      <c r="A137" s="93" t="s">
        <v>333</v>
      </c>
      <c r="B137" s="91" t="s">
        <v>45</v>
      </c>
      <c r="C137" s="94">
        <f>'PF-03-01'!U138</f>
        <v>0</v>
      </c>
    </row>
    <row r="138" spans="1:3" ht="15" hidden="1" x14ac:dyDescent="0.2">
      <c r="A138" s="93" t="s">
        <v>334</v>
      </c>
      <c r="B138" s="91" t="s">
        <v>46</v>
      </c>
      <c r="C138" s="94">
        <f>'PF-03-01'!U139</f>
        <v>0</v>
      </c>
    </row>
    <row r="139" spans="1:3" ht="15.75" x14ac:dyDescent="0.25">
      <c r="A139" s="93" t="s">
        <v>438</v>
      </c>
      <c r="B139" s="91" t="s">
        <v>47</v>
      </c>
      <c r="C139" s="92">
        <f>'PF-03-01'!U140</f>
        <v>0</v>
      </c>
    </row>
    <row r="140" spans="1:3" ht="15" hidden="1" x14ac:dyDescent="0.2">
      <c r="A140" s="93" t="s">
        <v>472</v>
      </c>
      <c r="B140" s="91" t="s">
        <v>473</v>
      </c>
      <c r="C140" s="94">
        <f>'PF-03-01'!U141</f>
        <v>0</v>
      </c>
    </row>
    <row r="141" spans="1:3" ht="15" hidden="1" x14ac:dyDescent="0.2">
      <c r="A141" s="93" t="s">
        <v>474</v>
      </c>
      <c r="B141" s="91" t="s">
        <v>476</v>
      </c>
      <c r="C141" s="94">
        <f>'PF-03-01'!U142</f>
        <v>0</v>
      </c>
    </row>
    <row r="142" spans="1:3" ht="15" hidden="1" x14ac:dyDescent="0.2">
      <c r="A142" s="93" t="s">
        <v>475</v>
      </c>
      <c r="B142" s="91" t="s">
        <v>477</v>
      </c>
      <c r="C142" s="94">
        <f>'PF-03-01'!U143</f>
        <v>0</v>
      </c>
    </row>
    <row r="143" spans="1:3" ht="15" hidden="1" x14ac:dyDescent="0.2">
      <c r="A143" s="93" t="s">
        <v>335</v>
      </c>
      <c r="B143" s="91" t="s">
        <v>48</v>
      </c>
      <c r="C143" s="94">
        <f>'PF-03-01'!U144</f>
        <v>0</v>
      </c>
    </row>
    <row r="144" spans="1:3" ht="15" hidden="1" x14ac:dyDescent="0.2">
      <c r="A144" s="93" t="s">
        <v>336</v>
      </c>
      <c r="B144" s="91" t="s">
        <v>49</v>
      </c>
      <c r="C144" s="94">
        <f>'PF-03-01'!U145</f>
        <v>0</v>
      </c>
    </row>
    <row r="145" spans="1:3" ht="15" hidden="1" x14ac:dyDescent="0.2">
      <c r="A145" s="93" t="s">
        <v>337</v>
      </c>
      <c r="B145" s="91" t="s">
        <v>50</v>
      </c>
      <c r="C145" s="94">
        <f>'PF-03-01'!U146</f>
        <v>0</v>
      </c>
    </row>
    <row r="146" spans="1:3" ht="15" hidden="1" x14ac:dyDescent="0.2">
      <c r="A146" s="93" t="s">
        <v>338</v>
      </c>
      <c r="B146" s="91" t="s">
        <v>51</v>
      </c>
      <c r="C146" s="94">
        <f>'PF-03-01'!U147</f>
        <v>0</v>
      </c>
    </row>
    <row r="147" spans="1:3" ht="15" hidden="1" x14ac:dyDescent="0.2">
      <c r="A147" s="93" t="s">
        <v>339</v>
      </c>
      <c r="B147" s="91" t="s">
        <v>52</v>
      </c>
      <c r="C147" s="94">
        <f>'PF-03-01'!U148</f>
        <v>0</v>
      </c>
    </row>
    <row r="148" spans="1:3" ht="15" hidden="1" x14ac:dyDescent="0.2">
      <c r="A148" s="93" t="s">
        <v>340</v>
      </c>
      <c r="B148" s="91" t="s">
        <v>11</v>
      </c>
      <c r="C148" s="94">
        <f>'PF-03-01'!U149</f>
        <v>0</v>
      </c>
    </row>
    <row r="149" spans="1:3" ht="15" hidden="1" x14ac:dyDescent="0.2">
      <c r="A149" s="93" t="s">
        <v>341</v>
      </c>
      <c r="B149" s="91" t="s">
        <v>53</v>
      </c>
      <c r="C149" s="94">
        <f>'PF-03-01'!U150</f>
        <v>0</v>
      </c>
    </row>
    <row r="150" spans="1:3" ht="15" hidden="1" x14ac:dyDescent="0.2">
      <c r="A150" s="93" t="s">
        <v>342</v>
      </c>
      <c r="B150" s="91" t="s">
        <v>54</v>
      </c>
      <c r="C150" s="94">
        <f>'PF-03-01'!U151</f>
        <v>0</v>
      </c>
    </row>
    <row r="151" spans="1:3" ht="15.75" x14ac:dyDescent="0.25">
      <c r="A151" s="93" t="s">
        <v>439</v>
      </c>
      <c r="B151" s="91" t="s">
        <v>55</v>
      </c>
      <c r="C151" s="92">
        <f>'PF-03-01'!U152</f>
        <v>0</v>
      </c>
    </row>
    <row r="152" spans="1:3" ht="15" hidden="1" x14ac:dyDescent="0.2">
      <c r="A152" s="93" t="s">
        <v>486</v>
      </c>
      <c r="B152" s="91" t="s">
        <v>56</v>
      </c>
      <c r="C152" s="94">
        <f>'PF-03-01'!U153</f>
        <v>0</v>
      </c>
    </row>
    <row r="153" spans="1:3" s="179" customFormat="1" ht="15" hidden="1" x14ac:dyDescent="0.2">
      <c r="A153" s="93" t="s">
        <v>343</v>
      </c>
      <c r="B153" s="91" t="s">
        <v>56</v>
      </c>
      <c r="C153" s="94">
        <f>'PF-03-01'!U154</f>
        <v>0</v>
      </c>
    </row>
    <row r="154" spans="1:3" ht="22.5" hidden="1" x14ac:dyDescent="0.2">
      <c r="A154" s="93" t="s">
        <v>468</v>
      </c>
      <c r="B154" s="91" t="s">
        <v>57</v>
      </c>
      <c r="C154" s="94">
        <f>'PF-03-01'!U155</f>
        <v>0</v>
      </c>
    </row>
    <row r="155" spans="1:3" ht="15" hidden="1" x14ac:dyDescent="0.2">
      <c r="A155" s="93" t="s">
        <v>446</v>
      </c>
      <c r="B155" s="91" t="s">
        <v>58</v>
      </c>
      <c r="C155" s="94">
        <f>'PF-03-01'!U156</f>
        <v>0</v>
      </c>
    </row>
    <row r="156" spans="1:3" ht="15" hidden="1" x14ac:dyDescent="0.2">
      <c r="A156" s="93" t="s">
        <v>344</v>
      </c>
      <c r="B156" s="91" t="s">
        <v>59</v>
      </c>
      <c r="C156" s="94">
        <f>'PF-03-01'!U157</f>
        <v>0</v>
      </c>
    </row>
    <row r="157" spans="1:3" ht="15" hidden="1" x14ac:dyDescent="0.2">
      <c r="A157" s="93" t="s">
        <v>345</v>
      </c>
      <c r="B157" s="91" t="s">
        <v>729</v>
      </c>
      <c r="C157" s="94">
        <f>'PF-03-01'!U158</f>
        <v>0</v>
      </c>
    </row>
    <row r="158" spans="1:3" ht="15" hidden="1" x14ac:dyDescent="0.2">
      <c r="A158" s="93" t="s">
        <v>346</v>
      </c>
      <c r="B158" s="91" t="s">
        <v>730</v>
      </c>
      <c r="C158" s="94">
        <f>'PF-03-01'!U159</f>
        <v>0</v>
      </c>
    </row>
    <row r="159" spans="1:3" ht="15" hidden="1" x14ac:dyDescent="0.2">
      <c r="A159" s="93" t="s">
        <v>447</v>
      </c>
      <c r="B159" s="91" t="s">
        <v>60</v>
      </c>
      <c r="C159" s="94">
        <f>'PF-03-01'!U160</f>
        <v>0</v>
      </c>
    </row>
    <row r="160" spans="1:3" ht="15" hidden="1" x14ac:dyDescent="0.2">
      <c r="A160" s="93" t="s">
        <v>347</v>
      </c>
      <c r="B160" s="91" t="s">
        <v>61</v>
      </c>
      <c r="C160" s="94">
        <f>'PF-03-01'!U161</f>
        <v>0</v>
      </c>
    </row>
    <row r="161" spans="1:3" ht="15" hidden="1" x14ac:dyDescent="0.2">
      <c r="A161" s="93" t="s">
        <v>348</v>
      </c>
      <c r="B161" s="91" t="s">
        <v>62</v>
      </c>
      <c r="C161" s="94">
        <f>'PF-03-01'!U162</f>
        <v>0</v>
      </c>
    </row>
    <row r="162" spans="1:3" ht="15" hidden="1" x14ac:dyDescent="0.2">
      <c r="A162" s="93" t="s">
        <v>349</v>
      </c>
      <c r="B162" s="91" t="s">
        <v>63</v>
      </c>
      <c r="C162" s="94">
        <f>'PF-03-01'!U163</f>
        <v>0</v>
      </c>
    </row>
    <row r="163" spans="1:3" ht="22.5" hidden="1" x14ac:dyDescent="0.2">
      <c r="A163" s="93" t="s">
        <v>350</v>
      </c>
      <c r="B163" s="91" t="s">
        <v>64</v>
      </c>
      <c r="C163" s="94">
        <f>'PF-03-01'!U164</f>
        <v>0</v>
      </c>
    </row>
    <row r="164" spans="1:3" ht="22.5" hidden="1" x14ac:dyDescent="0.2">
      <c r="A164" s="93" t="s">
        <v>467</v>
      </c>
      <c r="B164" s="91" t="s">
        <v>65</v>
      </c>
      <c r="C164" s="94">
        <f>'PF-03-01'!U165</f>
        <v>0</v>
      </c>
    </row>
    <row r="165" spans="1:3" ht="22.5" hidden="1" x14ac:dyDescent="0.2">
      <c r="A165" s="93" t="s">
        <v>351</v>
      </c>
      <c r="B165" s="91" t="s">
        <v>66</v>
      </c>
      <c r="C165" s="94">
        <f>'PF-03-01'!U166</f>
        <v>0</v>
      </c>
    </row>
    <row r="166" spans="1:3" ht="15" hidden="1" x14ac:dyDescent="0.2">
      <c r="A166" s="93" t="s">
        <v>466</v>
      </c>
      <c r="B166" s="91" t="s">
        <v>67</v>
      </c>
      <c r="C166" s="94">
        <f>'PF-03-01'!U167</f>
        <v>0</v>
      </c>
    </row>
    <row r="167" spans="1:3" ht="15" hidden="1" x14ac:dyDescent="0.2">
      <c r="A167" s="93" t="s">
        <v>352</v>
      </c>
      <c r="B167" s="91" t="s">
        <v>68</v>
      </c>
      <c r="C167" s="94">
        <f>'PF-03-01'!U168</f>
        <v>0</v>
      </c>
    </row>
    <row r="168" spans="1:3" ht="15" hidden="1" x14ac:dyDescent="0.2">
      <c r="A168" s="93" t="s">
        <v>353</v>
      </c>
      <c r="B168" s="91" t="s">
        <v>69</v>
      </c>
      <c r="C168" s="94">
        <f>'PF-03-01'!U169</f>
        <v>0</v>
      </c>
    </row>
    <row r="169" spans="1:3" ht="15" hidden="1" x14ac:dyDescent="0.2">
      <c r="A169" s="93" t="s">
        <v>465</v>
      </c>
      <c r="B169" s="91" t="s">
        <v>70</v>
      </c>
      <c r="C169" s="94">
        <f>'PF-03-01'!U170</f>
        <v>0</v>
      </c>
    </row>
    <row r="170" spans="1:3" ht="15" hidden="1" x14ac:dyDescent="0.2">
      <c r="A170" s="93" t="s">
        <v>354</v>
      </c>
      <c r="B170" s="91" t="s">
        <v>71</v>
      </c>
      <c r="C170" s="94">
        <f>'PF-03-01'!U171</f>
        <v>0</v>
      </c>
    </row>
    <row r="171" spans="1:3" ht="15" hidden="1" x14ac:dyDescent="0.2">
      <c r="A171" s="93" t="s">
        <v>355</v>
      </c>
      <c r="B171" s="91" t="s">
        <v>72</v>
      </c>
      <c r="C171" s="94">
        <f>'PF-03-01'!U172</f>
        <v>0</v>
      </c>
    </row>
    <row r="172" spans="1:3" ht="15" hidden="1" x14ac:dyDescent="0.2">
      <c r="A172" s="93" t="s">
        <v>356</v>
      </c>
      <c r="B172" s="91" t="s">
        <v>73</v>
      </c>
      <c r="C172" s="94">
        <f>'PF-03-01'!U173</f>
        <v>0</v>
      </c>
    </row>
    <row r="173" spans="1:3" ht="15" hidden="1" x14ac:dyDescent="0.2">
      <c r="A173" s="93" t="s">
        <v>487</v>
      </c>
      <c r="B173" s="91" t="s">
        <v>74</v>
      </c>
      <c r="C173" s="94">
        <f>'PF-03-01'!U174</f>
        <v>0</v>
      </c>
    </row>
    <row r="174" spans="1:3" s="179" customFormat="1" ht="15" hidden="1" x14ac:dyDescent="0.2">
      <c r="A174" s="93" t="s">
        <v>357</v>
      </c>
      <c r="B174" s="91" t="s">
        <v>74</v>
      </c>
      <c r="C174" s="94">
        <f>'PF-03-01'!U175</f>
        <v>0</v>
      </c>
    </row>
    <row r="175" spans="1:3" ht="15" hidden="1" x14ac:dyDescent="0.2">
      <c r="A175" s="93" t="s">
        <v>464</v>
      </c>
      <c r="B175" s="91" t="s">
        <v>75</v>
      </c>
      <c r="C175" s="94">
        <f>'PF-03-01'!U176</f>
        <v>0</v>
      </c>
    </row>
    <row r="176" spans="1:3" ht="15" hidden="1" x14ac:dyDescent="0.2">
      <c r="A176" s="93" t="s">
        <v>358</v>
      </c>
      <c r="B176" s="91" t="s">
        <v>76</v>
      </c>
      <c r="C176" s="94">
        <f>'PF-03-01'!U177</f>
        <v>0</v>
      </c>
    </row>
    <row r="177" spans="1:3" ht="15" hidden="1" x14ac:dyDescent="0.2">
      <c r="A177" s="93" t="s">
        <v>359</v>
      </c>
      <c r="B177" s="91" t="s">
        <v>77</v>
      </c>
      <c r="C177" s="94">
        <f>'PF-03-01'!U178</f>
        <v>0</v>
      </c>
    </row>
    <row r="178" spans="1:3" ht="15" hidden="1" x14ac:dyDescent="0.2">
      <c r="A178" s="93" t="s">
        <v>360</v>
      </c>
      <c r="B178" s="91" t="s">
        <v>78</v>
      </c>
      <c r="C178" s="94">
        <f>'PF-03-01'!U179</f>
        <v>0</v>
      </c>
    </row>
    <row r="179" spans="1:3" ht="22.5" hidden="1" x14ac:dyDescent="0.2">
      <c r="A179" s="93" t="s">
        <v>361</v>
      </c>
      <c r="B179" s="91" t="s">
        <v>493</v>
      </c>
      <c r="C179" s="94">
        <f>'PF-03-01'!U180</f>
        <v>0</v>
      </c>
    </row>
    <row r="180" spans="1:3" ht="15" hidden="1" x14ac:dyDescent="0.2">
      <c r="A180" s="93" t="s">
        <v>362</v>
      </c>
      <c r="B180" s="91" t="s">
        <v>731</v>
      </c>
      <c r="C180" s="94">
        <f>'PF-03-01'!U181</f>
        <v>0</v>
      </c>
    </row>
    <row r="181" spans="1:3" ht="22.5" hidden="1" x14ac:dyDescent="0.2">
      <c r="A181" s="93" t="s">
        <v>363</v>
      </c>
      <c r="B181" s="91" t="s">
        <v>79</v>
      </c>
      <c r="C181" s="94">
        <f>'PF-03-01'!U182</f>
        <v>0</v>
      </c>
    </row>
    <row r="182" spans="1:3" ht="15" hidden="1" x14ac:dyDescent="0.2">
      <c r="A182" s="93" t="s">
        <v>364</v>
      </c>
      <c r="B182" s="91" t="s">
        <v>80</v>
      </c>
      <c r="C182" s="94">
        <f>'PF-03-01'!U183</f>
        <v>0</v>
      </c>
    </row>
    <row r="183" spans="1:3" ht="15" hidden="1" x14ac:dyDescent="0.2">
      <c r="A183" s="93" t="s">
        <v>365</v>
      </c>
      <c r="B183" s="109" t="s">
        <v>81</v>
      </c>
      <c r="C183" s="94">
        <f>'PF-03-01'!U184</f>
        <v>0</v>
      </c>
    </row>
    <row r="184" spans="1:3" ht="15" hidden="1" x14ac:dyDescent="0.2">
      <c r="A184" s="93" t="s">
        <v>366</v>
      </c>
      <c r="B184" s="109" t="s">
        <v>732</v>
      </c>
      <c r="C184" s="94">
        <f>'PF-03-01'!U185</f>
        <v>0</v>
      </c>
    </row>
    <row r="185" spans="1:3" ht="15" hidden="1" x14ac:dyDescent="0.2">
      <c r="A185" s="93" t="s">
        <v>488</v>
      </c>
      <c r="B185" s="91" t="s">
        <v>82</v>
      </c>
      <c r="C185" s="94">
        <f>'PF-03-01'!U186</f>
        <v>0</v>
      </c>
    </row>
    <row r="186" spans="1:3" s="179" customFormat="1" ht="15" hidden="1" x14ac:dyDescent="0.2">
      <c r="A186" s="93" t="s">
        <v>367</v>
      </c>
      <c r="B186" s="109" t="s">
        <v>82</v>
      </c>
      <c r="C186" s="94">
        <f>'PF-03-01'!U187</f>
        <v>0</v>
      </c>
    </row>
    <row r="187" spans="1:3" s="179" customFormat="1" ht="15" hidden="1" x14ac:dyDescent="0.2">
      <c r="A187" s="93" t="s">
        <v>489</v>
      </c>
      <c r="B187" s="91" t="s">
        <v>83</v>
      </c>
      <c r="C187" s="94">
        <f>'PF-03-01'!U188</f>
        <v>0</v>
      </c>
    </row>
    <row r="188" spans="1:3" s="179" customFormat="1" ht="15" hidden="1" x14ac:dyDescent="0.2">
      <c r="A188" s="93" t="s">
        <v>368</v>
      </c>
      <c r="B188" s="109" t="s">
        <v>83</v>
      </c>
      <c r="C188" s="94">
        <f>'PF-03-01'!U189</f>
        <v>0</v>
      </c>
    </row>
    <row r="189" spans="1:3" ht="15.75" x14ac:dyDescent="0.25">
      <c r="A189" s="93" t="s">
        <v>440</v>
      </c>
      <c r="B189" s="109" t="s">
        <v>84</v>
      </c>
      <c r="C189" s="92">
        <f>'PF-03-01'!U190</f>
        <v>0</v>
      </c>
    </row>
    <row r="190" spans="1:3" ht="22.5" hidden="1" x14ac:dyDescent="0.2">
      <c r="A190" s="93" t="s">
        <v>369</v>
      </c>
      <c r="B190" s="109" t="s">
        <v>85</v>
      </c>
      <c r="C190" s="94">
        <f>'PF-03-01'!U191</f>
        <v>0</v>
      </c>
    </row>
    <row r="191" spans="1:3" ht="22.5" hidden="1" x14ac:dyDescent="0.2">
      <c r="A191" s="93" t="s">
        <v>370</v>
      </c>
      <c r="B191" s="109" t="s">
        <v>86</v>
      </c>
      <c r="C191" s="94">
        <f>'PF-03-01'!U192</f>
        <v>0</v>
      </c>
    </row>
    <row r="192" spans="1:3" ht="15" hidden="1" x14ac:dyDescent="0.2">
      <c r="A192" s="93" t="s">
        <v>371</v>
      </c>
      <c r="B192" s="109" t="s">
        <v>733</v>
      </c>
      <c r="C192" s="94">
        <f>'PF-03-01'!U193</f>
        <v>0</v>
      </c>
    </row>
    <row r="193" spans="1:3" ht="15" hidden="1" x14ac:dyDescent="0.2">
      <c r="A193" s="93" t="s">
        <v>372</v>
      </c>
      <c r="B193" s="109" t="s">
        <v>87</v>
      </c>
      <c r="C193" s="94">
        <f>'PF-03-01'!U194</f>
        <v>0</v>
      </c>
    </row>
    <row r="194" spans="1:3" ht="15" hidden="1" x14ac:dyDescent="0.2">
      <c r="A194" s="93" t="s">
        <v>373</v>
      </c>
      <c r="B194" s="109" t="s">
        <v>88</v>
      </c>
      <c r="C194" s="94">
        <f>'PF-03-01'!U195</f>
        <v>0</v>
      </c>
    </row>
    <row r="195" spans="1:3" ht="15" hidden="1" x14ac:dyDescent="0.2">
      <c r="A195" s="93" t="s">
        <v>374</v>
      </c>
      <c r="B195" s="109" t="s">
        <v>89</v>
      </c>
      <c r="C195" s="94">
        <f>'PF-03-01'!U196</f>
        <v>0</v>
      </c>
    </row>
    <row r="196" spans="1:3" ht="15" hidden="1" x14ac:dyDescent="0.2">
      <c r="A196" s="93" t="s">
        <v>375</v>
      </c>
      <c r="B196" s="109" t="s">
        <v>90</v>
      </c>
      <c r="C196" s="94">
        <f>'PF-03-01'!U197</f>
        <v>0</v>
      </c>
    </row>
    <row r="197" spans="1:3" ht="15.75" x14ac:dyDescent="0.25">
      <c r="A197" s="93" t="s">
        <v>441</v>
      </c>
      <c r="B197" s="109" t="s">
        <v>91</v>
      </c>
      <c r="C197" s="92">
        <f>'PF-03-01'!U198</f>
        <v>0</v>
      </c>
    </row>
    <row r="198" spans="1:3" ht="15" hidden="1" x14ac:dyDescent="0.2">
      <c r="A198" s="93" t="s">
        <v>463</v>
      </c>
      <c r="B198" s="109" t="s">
        <v>92</v>
      </c>
      <c r="C198" s="110">
        <f>'PF-03-01'!U199</f>
        <v>0</v>
      </c>
    </row>
    <row r="199" spans="1:3" ht="15" hidden="1" x14ac:dyDescent="0.2">
      <c r="A199" s="93" t="s">
        <v>376</v>
      </c>
      <c r="B199" s="109" t="s">
        <v>93</v>
      </c>
      <c r="C199" s="94">
        <f>'PF-03-01'!U200</f>
        <v>0</v>
      </c>
    </row>
    <row r="200" spans="1:3" ht="15" hidden="1" x14ac:dyDescent="0.2">
      <c r="A200" s="93" t="s">
        <v>377</v>
      </c>
      <c r="B200" s="109" t="s">
        <v>94</v>
      </c>
      <c r="C200" s="94">
        <f>'PF-03-01'!U201</f>
        <v>0</v>
      </c>
    </row>
    <row r="201" spans="1:3" ht="15" hidden="1" x14ac:dyDescent="0.2">
      <c r="A201" s="93" t="s">
        <v>378</v>
      </c>
      <c r="B201" s="109" t="s">
        <v>95</v>
      </c>
      <c r="C201" s="94">
        <f>'PF-03-01'!U202</f>
        <v>0</v>
      </c>
    </row>
    <row r="202" spans="1:3" ht="15" hidden="1" x14ac:dyDescent="0.2">
      <c r="A202" s="93" t="s">
        <v>379</v>
      </c>
      <c r="B202" s="109" t="s">
        <v>96</v>
      </c>
      <c r="C202" s="94">
        <f>'PF-03-01'!U203</f>
        <v>0</v>
      </c>
    </row>
    <row r="203" spans="1:3" ht="15" hidden="1" x14ac:dyDescent="0.2">
      <c r="A203" s="93" t="s">
        <v>380</v>
      </c>
      <c r="B203" s="109" t="s">
        <v>97</v>
      </c>
      <c r="C203" s="94">
        <f>'PF-03-01'!U204</f>
        <v>0</v>
      </c>
    </row>
    <row r="204" spans="1:3" ht="15" hidden="1" x14ac:dyDescent="0.2">
      <c r="A204" s="93" t="s">
        <v>462</v>
      </c>
      <c r="B204" s="109" t="s">
        <v>98</v>
      </c>
      <c r="C204" s="110">
        <f>'PF-03-01'!U205</f>
        <v>0</v>
      </c>
    </row>
    <row r="205" spans="1:3" ht="15" hidden="1" x14ac:dyDescent="0.2">
      <c r="A205" s="93" t="s">
        <v>381</v>
      </c>
      <c r="B205" s="109" t="s">
        <v>99</v>
      </c>
      <c r="C205" s="94">
        <f>'PF-03-01'!U206</f>
        <v>0</v>
      </c>
    </row>
    <row r="206" spans="1:3" ht="15" hidden="1" x14ac:dyDescent="0.2">
      <c r="A206" s="93" t="s">
        <v>382</v>
      </c>
      <c r="B206" s="109" t="s">
        <v>100</v>
      </c>
      <c r="C206" s="94">
        <f>'PF-03-01'!U207</f>
        <v>0</v>
      </c>
    </row>
    <row r="207" spans="1:3" ht="15" hidden="1" x14ac:dyDescent="0.2">
      <c r="A207" s="93" t="s">
        <v>383</v>
      </c>
      <c r="B207" s="109" t="s">
        <v>101</v>
      </c>
      <c r="C207" s="94">
        <f>'PF-03-01'!U208</f>
        <v>0</v>
      </c>
    </row>
    <row r="208" spans="1:3" ht="15" hidden="1" x14ac:dyDescent="0.2">
      <c r="A208" s="93" t="s">
        <v>384</v>
      </c>
      <c r="B208" s="109" t="s">
        <v>102</v>
      </c>
      <c r="C208" s="94">
        <f>'PF-03-01'!U209</f>
        <v>0</v>
      </c>
    </row>
    <row r="209" spans="1:3" ht="15" hidden="1" x14ac:dyDescent="0.2">
      <c r="A209" s="93" t="s">
        <v>385</v>
      </c>
      <c r="B209" s="109" t="s">
        <v>103</v>
      </c>
      <c r="C209" s="94">
        <f>'PF-03-01'!U210</f>
        <v>0</v>
      </c>
    </row>
    <row r="210" spans="1:3" ht="15" hidden="1" x14ac:dyDescent="0.2">
      <c r="A210" s="93" t="s">
        <v>461</v>
      </c>
      <c r="B210" s="109" t="s">
        <v>104</v>
      </c>
      <c r="C210" s="110">
        <f>'PF-03-01'!U211</f>
        <v>0</v>
      </c>
    </row>
    <row r="211" spans="1:3" ht="15" hidden="1" x14ac:dyDescent="0.2">
      <c r="A211" s="93" t="s">
        <v>386</v>
      </c>
      <c r="B211" s="109" t="s">
        <v>105</v>
      </c>
      <c r="C211" s="94">
        <f>'PF-03-01'!U212</f>
        <v>0</v>
      </c>
    </row>
    <row r="212" spans="1:3" ht="15" hidden="1" x14ac:dyDescent="0.2">
      <c r="A212" s="93" t="s">
        <v>387</v>
      </c>
      <c r="B212" s="109" t="s">
        <v>106</v>
      </c>
      <c r="C212" s="94">
        <f>'PF-03-01'!U213</f>
        <v>0</v>
      </c>
    </row>
    <row r="213" spans="1:3" ht="15" hidden="1" x14ac:dyDescent="0.2">
      <c r="A213" s="93" t="s">
        <v>388</v>
      </c>
      <c r="B213" s="109" t="s">
        <v>107</v>
      </c>
      <c r="C213" s="94">
        <f>'PF-03-01'!U214</f>
        <v>0</v>
      </c>
    </row>
    <row r="214" spans="1:3" ht="15" hidden="1" x14ac:dyDescent="0.2">
      <c r="A214" s="93" t="s">
        <v>389</v>
      </c>
      <c r="B214" s="109" t="s">
        <v>108</v>
      </c>
      <c r="C214" s="94">
        <f>'PF-03-01'!U215</f>
        <v>0</v>
      </c>
    </row>
    <row r="215" spans="1:3" ht="15" hidden="1" x14ac:dyDescent="0.2">
      <c r="A215" s="93" t="s">
        <v>390</v>
      </c>
      <c r="B215" s="109" t="s">
        <v>109</v>
      </c>
      <c r="C215" s="94">
        <f>'PF-03-01'!U216</f>
        <v>0</v>
      </c>
    </row>
    <row r="216" spans="1:3" ht="15" hidden="1" x14ac:dyDescent="0.2">
      <c r="A216" s="93" t="s">
        <v>490</v>
      </c>
      <c r="B216" s="109" t="s">
        <v>110</v>
      </c>
      <c r="C216" s="110">
        <f>'PF-03-01'!U217</f>
        <v>0</v>
      </c>
    </row>
    <row r="217" spans="1:3" s="179" customFormat="1" ht="15" hidden="1" x14ac:dyDescent="0.2">
      <c r="A217" s="93" t="s">
        <v>391</v>
      </c>
      <c r="B217" s="91" t="s">
        <v>110</v>
      </c>
      <c r="C217" s="94">
        <f>'PF-03-01'!U218</f>
        <v>0</v>
      </c>
    </row>
    <row r="218" spans="1:3" ht="15" hidden="1" x14ac:dyDescent="0.2">
      <c r="A218" s="93" t="s">
        <v>460</v>
      </c>
      <c r="B218" s="109" t="s">
        <v>111</v>
      </c>
      <c r="C218" s="110">
        <f>'PF-03-01'!U219</f>
        <v>0</v>
      </c>
    </row>
    <row r="219" spans="1:3" ht="15" hidden="1" x14ac:dyDescent="0.2">
      <c r="A219" s="93" t="s">
        <v>392</v>
      </c>
      <c r="B219" s="109" t="s">
        <v>112</v>
      </c>
      <c r="C219" s="94">
        <f>'PF-03-01'!U220</f>
        <v>0</v>
      </c>
    </row>
    <row r="220" spans="1:3" ht="15" hidden="1" x14ac:dyDescent="0.2">
      <c r="A220" s="93" t="s">
        <v>393</v>
      </c>
      <c r="B220" s="109" t="s">
        <v>113</v>
      </c>
      <c r="C220" s="94">
        <f>'PF-03-01'!U221</f>
        <v>0</v>
      </c>
    </row>
    <row r="221" spans="1:3" ht="15" hidden="1" x14ac:dyDescent="0.2">
      <c r="A221" s="93" t="s">
        <v>394</v>
      </c>
      <c r="B221" s="109" t="s">
        <v>114</v>
      </c>
      <c r="C221" s="94">
        <f>'PF-03-01'!U222</f>
        <v>0</v>
      </c>
    </row>
    <row r="222" spans="1:3" ht="15" hidden="1" x14ac:dyDescent="0.2">
      <c r="A222" s="93" t="s">
        <v>395</v>
      </c>
      <c r="B222" s="109" t="s">
        <v>115</v>
      </c>
      <c r="C222" s="94">
        <f>'PF-03-01'!U223</f>
        <v>0</v>
      </c>
    </row>
    <row r="223" spans="1:3" ht="15" hidden="1" x14ac:dyDescent="0.2">
      <c r="A223" s="93" t="s">
        <v>396</v>
      </c>
      <c r="B223" s="109" t="s">
        <v>116</v>
      </c>
      <c r="C223" s="94">
        <f>'PF-03-01'!U224</f>
        <v>0</v>
      </c>
    </row>
    <row r="224" spans="1:3" ht="15" hidden="1" x14ac:dyDescent="0.2">
      <c r="A224" s="93" t="s">
        <v>459</v>
      </c>
      <c r="B224" s="109" t="s">
        <v>117</v>
      </c>
      <c r="C224" s="110">
        <f>'PF-03-01'!U225</f>
        <v>0</v>
      </c>
    </row>
    <row r="225" spans="1:3" ht="15" hidden="1" x14ac:dyDescent="0.2">
      <c r="A225" s="93" t="s">
        <v>397</v>
      </c>
      <c r="B225" s="109" t="s">
        <v>118</v>
      </c>
      <c r="C225" s="94">
        <f>'PF-03-01'!U226</f>
        <v>0</v>
      </c>
    </row>
    <row r="226" spans="1:3" ht="15" hidden="1" x14ac:dyDescent="0.2">
      <c r="A226" s="93" t="s">
        <v>398</v>
      </c>
      <c r="B226" s="109" t="s">
        <v>119</v>
      </c>
      <c r="C226" s="94">
        <f>'PF-03-01'!U227</f>
        <v>0</v>
      </c>
    </row>
    <row r="227" spans="1:3" ht="15" hidden="1" x14ac:dyDescent="0.2">
      <c r="A227" s="93" t="s">
        <v>399</v>
      </c>
      <c r="B227" s="109" t="s">
        <v>120</v>
      </c>
      <c r="C227" s="94">
        <f>'PF-03-01'!U228</f>
        <v>0</v>
      </c>
    </row>
    <row r="228" spans="1:3" ht="15" hidden="1" x14ac:dyDescent="0.2">
      <c r="A228" s="93" t="s">
        <v>400</v>
      </c>
      <c r="B228" s="109" t="s">
        <v>478</v>
      </c>
      <c r="C228" s="94">
        <f>'PF-03-01'!U229</f>
        <v>0</v>
      </c>
    </row>
    <row r="229" spans="1:3" ht="15" hidden="1" x14ac:dyDescent="0.2">
      <c r="A229" s="93" t="s">
        <v>401</v>
      </c>
      <c r="B229" s="91" t="s">
        <v>121</v>
      </c>
      <c r="C229" s="94">
        <f>'PF-03-01'!U230</f>
        <v>0</v>
      </c>
    </row>
    <row r="230" spans="1:3" ht="15" hidden="1" x14ac:dyDescent="0.2">
      <c r="A230" s="93" t="s">
        <v>491</v>
      </c>
      <c r="B230" s="109" t="s">
        <v>122</v>
      </c>
      <c r="C230" s="110">
        <f>'PF-03-01'!U231</f>
        <v>0</v>
      </c>
    </row>
    <row r="231" spans="1:3" s="179" customFormat="1" ht="15" hidden="1" x14ac:dyDescent="0.2">
      <c r="A231" s="93" t="s">
        <v>402</v>
      </c>
      <c r="B231" s="91" t="s">
        <v>122</v>
      </c>
      <c r="C231" s="94">
        <f>'PF-03-01'!U232</f>
        <v>0</v>
      </c>
    </row>
    <row r="232" spans="1:3" s="179" customFormat="1" ht="15" hidden="1" x14ac:dyDescent="0.2">
      <c r="A232" s="93" t="s">
        <v>492</v>
      </c>
      <c r="B232" s="109" t="s">
        <v>123</v>
      </c>
      <c r="C232" s="110">
        <f>'PF-03-01'!U233</f>
        <v>0</v>
      </c>
    </row>
    <row r="233" spans="1:3" s="179" customFormat="1" ht="15" hidden="1" x14ac:dyDescent="0.2">
      <c r="A233" s="93" t="s">
        <v>403</v>
      </c>
      <c r="B233" s="91" t="s">
        <v>123</v>
      </c>
      <c r="C233" s="94">
        <f>'PF-03-01'!U234</f>
        <v>0</v>
      </c>
    </row>
    <row r="234" spans="1:3" ht="15" hidden="1" x14ac:dyDescent="0.2">
      <c r="A234" s="93" t="s">
        <v>458</v>
      </c>
      <c r="B234" s="109" t="s">
        <v>124</v>
      </c>
      <c r="C234" s="110">
        <f>'PF-03-01'!U235</f>
        <v>0</v>
      </c>
    </row>
    <row r="235" spans="1:3" ht="15" hidden="1" x14ac:dyDescent="0.2">
      <c r="A235" s="93" t="s">
        <v>404</v>
      </c>
      <c r="B235" s="109" t="s">
        <v>125</v>
      </c>
      <c r="C235" s="94">
        <f>'PF-03-01'!U236</f>
        <v>0</v>
      </c>
    </row>
    <row r="236" spans="1:3" ht="15" hidden="1" x14ac:dyDescent="0.2">
      <c r="A236" s="93" t="s">
        <v>405</v>
      </c>
      <c r="B236" s="109" t="s">
        <v>126</v>
      </c>
      <c r="C236" s="94">
        <f>'PF-03-01'!U237</f>
        <v>0</v>
      </c>
    </row>
    <row r="237" spans="1:3" ht="15" hidden="1" x14ac:dyDescent="0.2">
      <c r="A237" s="93" t="s">
        <v>406</v>
      </c>
      <c r="B237" s="109" t="s">
        <v>127</v>
      </c>
      <c r="C237" s="94">
        <f>'PF-03-01'!U238</f>
        <v>0</v>
      </c>
    </row>
    <row r="238" spans="1:3" ht="15" hidden="1" x14ac:dyDescent="0.2">
      <c r="A238" s="93" t="s">
        <v>407</v>
      </c>
      <c r="B238" s="109" t="s">
        <v>128</v>
      </c>
      <c r="C238" s="94">
        <f>'PF-03-01'!U239</f>
        <v>0</v>
      </c>
    </row>
    <row r="239" spans="1:3" ht="15" hidden="1" x14ac:dyDescent="0.2">
      <c r="A239" s="93" t="s">
        <v>408</v>
      </c>
      <c r="B239" s="109" t="s">
        <v>129</v>
      </c>
      <c r="C239" s="94">
        <f>'PF-03-01'!U240</f>
        <v>0</v>
      </c>
    </row>
    <row r="240" spans="1:3" ht="15.75" x14ac:dyDescent="0.25">
      <c r="A240" s="93" t="s">
        <v>442</v>
      </c>
      <c r="B240" s="109" t="s">
        <v>130</v>
      </c>
      <c r="C240" s="92">
        <f>'PF-03-01'!U241</f>
        <v>0</v>
      </c>
    </row>
    <row r="241" spans="1:3" ht="15" hidden="1" x14ac:dyDescent="0.2">
      <c r="A241" s="93" t="s">
        <v>409</v>
      </c>
      <c r="B241" s="109" t="s">
        <v>131</v>
      </c>
      <c r="C241" s="94">
        <f>'PF-03-01'!U242</f>
        <v>0</v>
      </c>
    </row>
    <row r="242" spans="1:3" ht="15" hidden="1" x14ac:dyDescent="0.2">
      <c r="A242" s="93" t="s">
        <v>410</v>
      </c>
      <c r="B242" s="109" t="s">
        <v>132</v>
      </c>
      <c r="C242" s="94">
        <f>'PF-03-01'!U243</f>
        <v>0</v>
      </c>
    </row>
    <row r="243" spans="1:3" ht="15" hidden="1" x14ac:dyDescent="0.2">
      <c r="A243" s="93" t="s">
        <v>411</v>
      </c>
      <c r="B243" s="109" t="s">
        <v>133</v>
      </c>
      <c r="C243" s="94">
        <f>'PF-03-01'!U244</f>
        <v>0</v>
      </c>
    </row>
    <row r="244" spans="1:3" ht="15" hidden="1" x14ac:dyDescent="0.2">
      <c r="A244" s="93" t="s">
        <v>412</v>
      </c>
      <c r="B244" s="109" t="s">
        <v>134</v>
      </c>
      <c r="C244" s="94">
        <f>'PF-03-01'!U245</f>
        <v>0</v>
      </c>
    </row>
    <row r="245" spans="1:3" ht="15" hidden="1" x14ac:dyDescent="0.2">
      <c r="A245" s="93" t="s">
        <v>413</v>
      </c>
      <c r="B245" s="109" t="s">
        <v>135</v>
      </c>
      <c r="C245" s="94">
        <f>'PF-03-01'!U246</f>
        <v>0</v>
      </c>
    </row>
    <row r="246" spans="1:3" ht="15.75" x14ac:dyDescent="0.25">
      <c r="A246" s="93" t="s">
        <v>443</v>
      </c>
      <c r="B246" s="109" t="s">
        <v>136</v>
      </c>
      <c r="C246" s="92">
        <f>'PF-03-01'!U247</f>
        <v>0</v>
      </c>
    </row>
    <row r="247" spans="1:3" s="179" customFormat="1" ht="17.25" hidden="1" customHeight="1" x14ac:dyDescent="0.2">
      <c r="A247" s="93" t="s">
        <v>414</v>
      </c>
      <c r="B247" s="107" t="s">
        <v>137</v>
      </c>
      <c r="C247" s="94">
        <f>'PF-03-01'!U248</f>
        <v>0</v>
      </c>
    </row>
    <row r="248" spans="1:3" s="179" customFormat="1" ht="15" hidden="1" x14ac:dyDescent="0.2">
      <c r="A248" s="93" t="s">
        <v>415</v>
      </c>
      <c r="B248" s="109" t="s">
        <v>138</v>
      </c>
      <c r="C248" s="94">
        <f>'PF-03-01'!U249</f>
        <v>0</v>
      </c>
    </row>
    <row r="249" spans="1:3" s="179" customFormat="1" ht="15" hidden="1" x14ac:dyDescent="0.2">
      <c r="A249" s="93" t="s">
        <v>416</v>
      </c>
      <c r="B249" s="107" t="s">
        <v>139</v>
      </c>
      <c r="C249" s="94">
        <f>'PF-03-01'!U250</f>
        <v>0</v>
      </c>
    </row>
    <row r="250" spans="1:3" s="179" customFormat="1" ht="15" hidden="1" x14ac:dyDescent="0.2">
      <c r="A250" s="93" t="s">
        <v>417</v>
      </c>
      <c r="B250" s="107" t="s">
        <v>140</v>
      </c>
      <c r="C250" s="94">
        <f>'PF-03-01'!U251</f>
        <v>0</v>
      </c>
    </row>
    <row r="251" spans="1:3" s="179" customFormat="1" ht="15" hidden="1" x14ac:dyDescent="0.2">
      <c r="A251" s="93" t="s">
        <v>418</v>
      </c>
      <c r="B251" s="107" t="s">
        <v>141</v>
      </c>
      <c r="C251" s="94">
        <f>'PF-03-01'!U252</f>
        <v>0</v>
      </c>
    </row>
    <row r="252" spans="1:3" s="179" customFormat="1" ht="15" hidden="1" x14ac:dyDescent="0.2">
      <c r="A252" s="93" t="s">
        <v>419</v>
      </c>
      <c r="B252" s="107" t="s">
        <v>142</v>
      </c>
      <c r="C252" s="94">
        <f>'PF-03-01'!U253</f>
        <v>0</v>
      </c>
    </row>
    <row r="253" spans="1:3" s="179" customFormat="1" ht="15" hidden="1" x14ac:dyDescent="0.2">
      <c r="A253" s="93" t="s">
        <v>420</v>
      </c>
      <c r="B253" s="107" t="s">
        <v>143</v>
      </c>
      <c r="C253" s="94">
        <f>'PF-03-01'!U254</f>
        <v>0</v>
      </c>
    </row>
    <row r="254" spans="1:3" ht="15.75" hidden="1" x14ac:dyDescent="0.25">
      <c r="A254" s="101" t="s">
        <v>457</v>
      </c>
      <c r="B254" s="105" t="s">
        <v>144</v>
      </c>
      <c r="C254" s="106">
        <f>'PF-03-01'!U255</f>
        <v>0</v>
      </c>
    </row>
    <row r="255" spans="1:3" ht="15.75" hidden="1" x14ac:dyDescent="0.25">
      <c r="A255" s="111" t="s">
        <v>450</v>
      </c>
      <c r="B255" s="112" t="s">
        <v>145</v>
      </c>
      <c r="C255" s="113">
        <f>'PF-03-01'!U256</f>
        <v>0</v>
      </c>
    </row>
    <row r="256" spans="1:3" ht="15.75" hidden="1" x14ac:dyDescent="0.25">
      <c r="A256" s="96" t="s">
        <v>449</v>
      </c>
      <c r="B256" s="114" t="s">
        <v>146</v>
      </c>
      <c r="C256" s="115">
        <f>'PF-03-01'!U257</f>
        <v>0</v>
      </c>
    </row>
    <row r="257" spans="1:3" ht="15" hidden="1" x14ac:dyDescent="0.2">
      <c r="A257" s="93" t="s">
        <v>421</v>
      </c>
      <c r="B257" s="104" t="s">
        <v>734</v>
      </c>
      <c r="C257" s="94">
        <f>'PF-03-01'!U258</f>
        <v>0</v>
      </c>
    </row>
    <row r="258" spans="1:3" ht="15" hidden="1" x14ac:dyDescent="0.2">
      <c r="A258" s="93" t="s">
        <v>422</v>
      </c>
      <c r="B258" s="104" t="s">
        <v>147</v>
      </c>
      <c r="C258" s="94">
        <f>'PF-03-01'!U259</f>
        <v>0</v>
      </c>
    </row>
    <row r="259" spans="1:3" ht="15" hidden="1" x14ac:dyDescent="0.2">
      <c r="A259" s="93" t="s">
        <v>423</v>
      </c>
      <c r="B259" s="104" t="s">
        <v>148</v>
      </c>
      <c r="C259" s="94">
        <f>'PF-03-01'!U260</f>
        <v>0</v>
      </c>
    </row>
    <row r="260" spans="1:3" ht="15" hidden="1" x14ac:dyDescent="0.2">
      <c r="A260" s="93" t="s">
        <v>479</v>
      </c>
      <c r="B260" s="104" t="s">
        <v>735</v>
      </c>
      <c r="C260" s="94">
        <f>'PF-03-01'!U261</f>
        <v>0</v>
      </c>
    </row>
    <row r="261" spans="1:3" ht="15.75" hidden="1" x14ac:dyDescent="0.25">
      <c r="A261" s="96" t="s">
        <v>448</v>
      </c>
      <c r="B261" s="114" t="s">
        <v>149</v>
      </c>
      <c r="C261" s="115">
        <f>'PF-03-01'!U262</f>
        <v>0</v>
      </c>
    </row>
    <row r="262" spans="1:3" ht="15" hidden="1" x14ac:dyDescent="0.2">
      <c r="A262" s="93" t="s">
        <v>424</v>
      </c>
      <c r="B262" s="104" t="s">
        <v>150</v>
      </c>
      <c r="C262" s="94">
        <f>'PF-03-01'!U263</f>
        <v>0</v>
      </c>
    </row>
    <row r="263" spans="1:3" ht="15" hidden="1" x14ac:dyDescent="0.2">
      <c r="A263" s="93" t="s">
        <v>425</v>
      </c>
      <c r="B263" s="104" t="s">
        <v>151</v>
      </c>
      <c r="C263" s="94">
        <f>'PF-03-01'!U264</f>
        <v>0</v>
      </c>
    </row>
    <row r="264" spans="1:3" ht="15" hidden="1" x14ac:dyDescent="0.2">
      <c r="A264" s="93" t="s">
        <v>426</v>
      </c>
      <c r="B264" s="104" t="s">
        <v>152</v>
      </c>
      <c r="C264" s="94">
        <f>'PF-03-01'!U265</f>
        <v>0</v>
      </c>
    </row>
    <row r="265" spans="1:3" ht="15" hidden="1" x14ac:dyDescent="0.2">
      <c r="A265" s="101" t="s">
        <v>456</v>
      </c>
      <c r="B265" s="105" t="s">
        <v>136</v>
      </c>
      <c r="C265" s="116">
        <f>'PF-03-01'!U266</f>
        <v>0</v>
      </c>
    </row>
    <row r="266" spans="1:3" ht="15" hidden="1" x14ac:dyDescent="0.2">
      <c r="A266" s="93" t="s">
        <v>480</v>
      </c>
      <c r="B266" s="104" t="s">
        <v>136</v>
      </c>
      <c r="C266" s="94">
        <f>'PF-03-01'!U267</f>
        <v>0</v>
      </c>
    </row>
    <row r="267" spans="1:3" ht="15" x14ac:dyDescent="0.2">
      <c r="A267" s="147"/>
      <c r="B267" s="148" t="s">
        <v>498</v>
      </c>
      <c r="C267" s="149">
        <f>C108+C14</f>
        <v>0</v>
      </c>
    </row>
    <row r="268" spans="1:3" s="238" customFormat="1" ht="15" x14ac:dyDescent="0.2">
      <c r="A268" s="235"/>
      <c r="B268" s="236"/>
      <c r="C268" s="237"/>
    </row>
    <row r="269" spans="1:3" s="238" customFormat="1" ht="15" x14ac:dyDescent="0.2">
      <c r="A269" s="235"/>
      <c r="B269" s="236"/>
      <c r="C269" s="237"/>
    </row>
    <row r="270" spans="1:3" s="238" customFormat="1" ht="15" x14ac:dyDescent="0.2">
      <c r="A270" s="235"/>
      <c r="B270" s="236"/>
      <c r="C270" s="237"/>
    </row>
    <row r="271" spans="1:3" s="231" customFormat="1" x14ac:dyDescent="0.2">
      <c r="C271" s="232"/>
    </row>
    <row r="272" spans="1:3" s="231" customFormat="1" x14ac:dyDescent="0.2">
      <c r="A272" s="233" t="s">
        <v>779</v>
      </c>
      <c r="B272" s="233" t="s">
        <v>1117</v>
      </c>
    </row>
    <row r="273" spans="1:2" s="231" customFormat="1" x14ac:dyDescent="0.2">
      <c r="A273" s="233">
        <f>FORMULARIO!B8</f>
        <v>0</v>
      </c>
      <c r="B273" s="234">
        <f>FORMULARIO!B10</f>
        <v>0</v>
      </c>
    </row>
    <row r="274" spans="1:2" s="231" customFormat="1" x14ac:dyDescent="0.2">
      <c r="A274" s="233">
        <f>FORMULARIO!B9</f>
        <v>0</v>
      </c>
      <c r="B274" s="233">
        <f>FORMULARIO!B11</f>
        <v>0</v>
      </c>
    </row>
    <row r="275" spans="1:2" s="231" customFormat="1" x14ac:dyDescent="0.2">
      <c r="B275" s="233"/>
    </row>
    <row r="276" spans="1:2" s="231" customFormat="1" x14ac:dyDescent="0.2"/>
  </sheetData>
  <sheetProtection algorithmName="SHA-512" hashValue="OI6gHvx0zOPgLVV8m5iz1WEfjdkJ8H/zWDsH4el/zwIyY9qf+y7N5YvWwovHjwd+zAUu/qWit4a4fT3V3LOnXA==" saltValue="dL4IoU1DJwZ+gDPyGVtdxQ==" spinCount="100000" sheet="1" scenarios="1" formatColumns="0"/>
  <mergeCells count="7">
    <mergeCell ref="A12:C12"/>
    <mergeCell ref="B10:C10"/>
    <mergeCell ref="A2:C4"/>
    <mergeCell ref="A6:C6"/>
    <mergeCell ref="A7:C7"/>
    <mergeCell ref="A8:C8"/>
    <mergeCell ref="B9:C9"/>
  </mergeCells>
  <pageMargins left="0.43307086614173229" right="0.47244094488188981" top="0.59055118110236227" bottom="0.6692913385826772" header="0.31496062992125984" footer="0.31496062992125984"/>
  <pageSetup scale="67" orientation="portrait" r:id="rId1"/>
  <headerFooter>
    <oddFooter>&amp;LR01/1120&amp;RR-DGP-DPR-21
&amp;D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4">
    <tabColor rgb="FFFFFF00"/>
    <pageSetUpPr fitToPage="1"/>
  </sheetPr>
  <dimension ref="A1:IX277"/>
  <sheetViews>
    <sheetView showZeros="0" zoomScale="50" zoomScaleNormal="50" zoomScaleSheetLayoutView="10" workbookViewId="0">
      <selection activeCell="B7" sqref="B7:U7"/>
    </sheetView>
  </sheetViews>
  <sheetFormatPr baseColWidth="10" defaultColWidth="0" defaultRowHeight="12.75" x14ac:dyDescent="0.2"/>
  <cols>
    <col min="1" max="1" width="7.42578125" style="231" customWidth="1"/>
    <col min="2" max="2" width="25.140625" style="231" customWidth="1"/>
    <col min="3" max="3" width="87.28515625" style="231" customWidth="1"/>
    <col min="4" max="20" width="22.140625" style="231" customWidth="1"/>
    <col min="21" max="21" width="24.28515625" style="250" customWidth="1"/>
    <col min="22" max="22" width="11.42578125" style="231" customWidth="1"/>
    <col min="23" max="258" width="0" style="231" hidden="1" customWidth="1"/>
    <col min="259" max="16384" width="11.42578125" style="231" hidden="1"/>
  </cols>
  <sheetData>
    <row r="1" spans="1:22" s="3" customFormat="1" ht="13.5" thickBot="1" x14ac:dyDescent="0.25">
      <c r="U1" s="182"/>
      <c r="V1" s="174"/>
    </row>
    <row r="2" spans="1:22" s="3" customFormat="1" ht="15.75" customHeight="1" x14ac:dyDescent="0.2">
      <c r="A2" s="174"/>
      <c r="B2" s="342" t="s">
        <v>7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4"/>
      <c r="V2" s="1"/>
    </row>
    <row r="3" spans="1:22" s="3" customFormat="1" ht="15.75" customHeight="1" x14ac:dyDescent="0.2">
      <c r="A3" s="1"/>
      <c r="B3" s="345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7"/>
      <c r="V3" s="1"/>
    </row>
    <row r="4" spans="1:22" s="3" customFormat="1" ht="16.5" customHeight="1" thickBot="1" x14ac:dyDescent="0.25">
      <c r="A4" s="1"/>
      <c r="B4" s="348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50"/>
      <c r="V4" s="1"/>
    </row>
    <row r="5" spans="1:22" s="3" customFormat="1" ht="15.75" x14ac:dyDescent="0.2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183"/>
      <c r="V5" s="1"/>
    </row>
    <row r="6" spans="1:22" s="3" customFormat="1" x14ac:dyDescent="0.2">
      <c r="A6" s="174"/>
      <c r="B6" s="339" t="s">
        <v>5</v>
      </c>
      <c r="C6" s="339"/>
      <c r="D6" s="339"/>
      <c r="E6" s="339"/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174"/>
    </row>
    <row r="7" spans="1:22" s="3" customFormat="1" x14ac:dyDescent="0.2">
      <c r="A7" s="174"/>
      <c r="B7" s="340" t="s">
        <v>1152</v>
      </c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340"/>
      <c r="T7" s="340"/>
      <c r="U7" s="340"/>
      <c r="V7" s="174"/>
    </row>
    <row r="8" spans="1:22" s="3" customFormat="1" ht="15.75" x14ac:dyDescent="0.25">
      <c r="A8" s="174"/>
      <c r="B8" s="321" t="s">
        <v>1154</v>
      </c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174"/>
    </row>
    <row r="9" spans="1:22" s="3" customFormat="1" ht="14.25" customHeight="1" x14ac:dyDescent="0.2">
      <c r="A9" s="174"/>
      <c r="B9" s="351"/>
      <c r="C9" s="351"/>
      <c r="D9" s="351"/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1"/>
      <c r="P9" s="351"/>
      <c r="Q9" s="351"/>
      <c r="R9" s="351"/>
      <c r="S9" s="351"/>
      <c r="T9" s="351"/>
      <c r="U9" s="351"/>
      <c r="V9" s="174"/>
    </row>
    <row r="10" spans="1:22" s="3" customFormat="1" ht="28.5" customHeight="1" x14ac:dyDescent="0.2">
      <c r="A10" s="174"/>
      <c r="B10" s="184" t="s">
        <v>496</v>
      </c>
      <c r="C10" s="352">
        <f>FORMULARIO!B6</f>
        <v>0</v>
      </c>
      <c r="D10" s="352"/>
      <c r="E10" s="352"/>
      <c r="F10" s="352"/>
      <c r="G10" s="352"/>
      <c r="H10" s="352"/>
      <c r="I10" s="352"/>
      <c r="J10" s="352"/>
      <c r="K10" s="352"/>
      <c r="L10" s="352"/>
      <c r="M10" s="352"/>
      <c r="N10" s="352"/>
      <c r="O10" s="352"/>
      <c r="P10" s="352"/>
      <c r="Q10" s="352"/>
      <c r="R10" s="352"/>
      <c r="S10" s="352"/>
      <c r="T10" s="352"/>
      <c r="U10" s="352"/>
      <c r="V10" s="174"/>
    </row>
    <row r="11" spans="1:22" s="3" customFormat="1" ht="31.5" x14ac:dyDescent="0.2">
      <c r="B11" s="184" t="s">
        <v>497</v>
      </c>
      <c r="C11" s="341">
        <f>FORMULARIO!B7</f>
        <v>0</v>
      </c>
      <c r="D11" s="341"/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1"/>
      <c r="P11" s="341"/>
      <c r="Q11" s="341"/>
      <c r="R11" s="341"/>
      <c r="S11" s="341"/>
      <c r="T11" s="341"/>
      <c r="U11" s="341"/>
    </row>
    <row r="12" spans="1:22" s="3" customFormat="1" ht="15.75" customHeight="1" x14ac:dyDescent="0.2">
      <c r="A12" s="174"/>
      <c r="B12" s="359" t="s">
        <v>1140</v>
      </c>
      <c r="C12" s="359"/>
      <c r="D12" s="359"/>
      <c r="E12" s="359"/>
      <c r="F12" s="359"/>
      <c r="G12" s="359"/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60"/>
      <c r="T12" s="357" t="s">
        <v>785</v>
      </c>
      <c r="U12" s="355">
        <f>U15+U109</f>
        <v>0</v>
      </c>
      <c r="V12" s="174"/>
    </row>
    <row r="13" spans="1:22" s="3" customFormat="1" ht="15.75" customHeight="1" x14ac:dyDescent="0.2">
      <c r="A13" s="174"/>
      <c r="B13" s="361"/>
      <c r="C13" s="361"/>
      <c r="D13" s="361"/>
      <c r="E13" s="361"/>
      <c r="F13" s="361"/>
      <c r="G13" s="361"/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2"/>
      <c r="T13" s="358"/>
      <c r="U13" s="356"/>
      <c r="V13" s="174"/>
    </row>
    <row r="14" spans="1:22" s="3" customFormat="1" ht="179.25" customHeight="1" x14ac:dyDescent="0.2">
      <c r="A14" s="174"/>
      <c r="B14" s="71" t="s">
        <v>469</v>
      </c>
      <c r="C14" s="71" t="s">
        <v>9</v>
      </c>
      <c r="D14" s="72" t="s">
        <v>790</v>
      </c>
      <c r="E14" s="73" t="s">
        <v>791</v>
      </c>
      <c r="F14" s="74" t="s">
        <v>792</v>
      </c>
      <c r="G14" s="75" t="s">
        <v>793</v>
      </c>
      <c r="H14" s="76" t="s">
        <v>708</v>
      </c>
      <c r="I14" s="77" t="s">
        <v>794</v>
      </c>
      <c r="J14" s="73" t="s">
        <v>742</v>
      </c>
      <c r="K14" s="78" t="s">
        <v>745</v>
      </c>
      <c r="L14" s="72" t="s">
        <v>743</v>
      </c>
      <c r="M14" s="74" t="s">
        <v>744</v>
      </c>
      <c r="N14" s="75" t="s">
        <v>795</v>
      </c>
      <c r="O14" s="77" t="s">
        <v>796</v>
      </c>
      <c r="P14" s="73" t="s">
        <v>797</v>
      </c>
      <c r="Q14" s="76" t="s">
        <v>798</v>
      </c>
      <c r="R14" s="74" t="s">
        <v>1119</v>
      </c>
      <c r="S14" s="77" t="s">
        <v>1121</v>
      </c>
      <c r="T14" s="73" t="s">
        <v>1120</v>
      </c>
      <c r="U14" s="79" t="s">
        <v>786</v>
      </c>
      <c r="V14" s="4"/>
    </row>
    <row r="15" spans="1:22" s="3" customFormat="1" ht="15.75" x14ac:dyDescent="0.2">
      <c r="A15" s="174"/>
      <c r="B15" s="42" t="s">
        <v>245</v>
      </c>
      <c r="C15" s="20" t="s">
        <v>8</v>
      </c>
      <c r="D15" s="21">
        <f>'0469'!O15</f>
        <v>0</v>
      </c>
      <c r="E15" s="21">
        <f>'0780'!O15</f>
        <v>0</v>
      </c>
      <c r="F15" s="21">
        <f>'0786'!O15</f>
        <v>0</v>
      </c>
      <c r="G15" s="21">
        <f>'0787'!O15</f>
        <v>0</v>
      </c>
      <c r="H15" s="21">
        <f>'0788'!O15</f>
        <v>0</v>
      </c>
      <c r="I15" s="21">
        <f>'0789'!O15</f>
        <v>0</v>
      </c>
      <c r="J15" s="21">
        <f>'0050'!O15</f>
        <v>0</v>
      </c>
      <c r="K15" s="21">
        <f>'0090'!O15</f>
        <v>0</v>
      </c>
      <c r="L15" s="21">
        <f>'1148'!O15</f>
        <v>0</v>
      </c>
      <c r="M15" s="21">
        <f>'0865'!O15</f>
        <v>0</v>
      </c>
      <c r="N15" s="21">
        <f>'1013'!O15</f>
        <v>0</v>
      </c>
      <c r="O15" s="21">
        <f>'0791'!O15</f>
        <v>0</v>
      </c>
      <c r="P15" s="21">
        <f>'0792'!O15</f>
        <v>0</v>
      </c>
      <c r="Q15" s="21">
        <f>'0793'!O15</f>
        <v>0</v>
      </c>
      <c r="R15" s="21">
        <f>+'0811'!O15</f>
        <v>0</v>
      </c>
      <c r="S15" s="21">
        <f>+'0993'!O15</f>
        <v>0</v>
      </c>
      <c r="T15" s="21">
        <f>+'0994'!O15</f>
        <v>0</v>
      </c>
      <c r="U15" s="21">
        <f>D15+F15+G15+H15+I15+J15+K15+L15+M15+N15+O15+P15+Q15+E15+R15+S15+T15</f>
        <v>0</v>
      </c>
      <c r="V15" s="185"/>
    </row>
    <row r="16" spans="1:22" s="3" customFormat="1" ht="15.75" x14ac:dyDescent="0.25">
      <c r="A16" s="174"/>
      <c r="B16" s="43" t="s">
        <v>241</v>
      </c>
      <c r="C16" s="34" t="s">
        <v>153</v>
      </c>
      <c r="D16" s="5">
        <f>'0469'!O16</f>
        <v>0</v>
      </c>
      <c r="E16" s="5">
        <f>'0780'!O16</f>
        <v>0</v>
      </c>
      <c r="F16" s="5">
        <f>'0786'!O16</f>
        <v>0</v>
      </c>
      <c r="G16" s="5">
        <f>'0787'!O16</f>
        <v>0</v>
      </c>
      <c r="H16" s="5">
        <f>'0788'!O16</f>
        <v>0</v>
      </c>
      <c r="I16" s="5">
        <f>'0789'!O16</f>
        <v>0</v>
      </c>
      <c r="J16" s="5">
        <f>'0050'!O16</f>
        <v>0</v>
      </c>
      <c r="K16" s="5">
        <f>'0090'!O16</f>
        <v>0</v>
      </c>
      <c r="L16" s="5">
        <f>'1148'!O16</f>
        <v>0</v>
      </c>
      <c r="M16" s="5">
        <f>'0865'!O16</f>
        <v>0</v>
      </c>
      <c r="N16" s="5">
        <f>'1013'!O16</f>
        <v>0</v>
      </c>
      <c r="O16" s="5">
        <f>'0791'!O16</f>
        <v>0</v>
      </c>
      <c r="P16" s="5">
        <f>'0792'!O16</f>
        <v>0</v>
      </c>
      <c r="Q16" s="5">
        <f>'0793'!O16</f>
        <v>0</v>
      </c>
      <c r="R16" s="5">
        <f>+'0811'!O16</f>
        <v>0</v>
      </c>
      <c r="S16" s="5">
        <f>+'0993'!O16</f>
        <v>0</v>
      </c>
      <c r="T16" s="5">
        <f>+'0994'!O16</f>
        <v>0</v>
      </c>
      <c r="U16" s="5">
        <f t="shared" ref="U16:U79" si="0">D16+F16+G16+H16+I16+J16+K16+L16+M16+N16+O16+P16+Q16+E16+R16+S16+T16</f>
        <v>0</v>
      </c>
      <c r="V16" s="185"/>
    </row>
    <row r="17" spans="1:22" s="3" customFormat="1" ht="15" x14ac:dyDescent="0.2">
      <c r="A17" s="174"/>
      <c r="B17" s="44" t="s">
        <v>232</v>
      </c>
      <c r="C17" s="35" t="s">
        <v>154</v>
      </c>
      <c r="D17" s="59">
        <f>'0469'!O17</f>
        <v>0</v>
      </c>
      <c r="E17" s="59">
        <f>'0780'!O17</f>
        <v>0</v>
      </c>
      <c r="F17" s="59">
        <f>'0786'!O17</f>
        <v>0</v>
      </c>
      <c r="G17" s="59">
        <f>'0787'!O17</f>
        <v>0</v>
      </c>
      <c r="H17" s="59">
        <f>'0788'!O17</f>
        <v>0</v>
      </c>
      <c r="I17" s="59">
        <f>'0789'!O17</f>
        <v>0</v>
      </c>
      <c r="J17" s="59">
        <f>'0050'!O17</f>
        <v>0</v>
      </c>
      <c r="K17" s="59">
        <f>'0090'!O17</f>
        <v>0</v>
      </c>
      <c r="L17" s="59">
        <f>'1148'!O17</f>
        <v>0</v>
      </c>
      <c r="M17" s="59">
        <f>'0865'!O17</f>
        <v>0</v>
      </c>
      <c r="N17" s="59">
        <f>'1013'!O17</f>
        <v>0</v>
      </c>
      <c r="O17" s="59">
        <f>'0791'!O17</f>
        <v>0</v>
      </c>
      <c r="P17" s="59">
        <f>'0792'!O17</f>
        <v>0</v>
      </c>
      <c r="Q17" s="59">
        <f>'0793'!O17</f>
        <v>0</v>
      </c>
      <c r="R17" s="59">
        <f>+'0811'!O17</f>
        <v>0</v>
      </c>
      <c r="S17" s="59">
        <f>+'0993'!O17</f>
        <v>0</v>
      </c>
      <c r="T17" s="59">
        <f>+'0994'!O17</f>
        <v>0</v>
      </c>
      <c r="U17" s="59">
        <f t="shared" si="0"/>
        <v>0</v>
      </c>
      <c r="V17" s="185"/>
    </row>
    <row r="18" spans="1:22" s="3" customFormat="1" ht="15" x14ac:dyDescent="0.2">
      <c r="A18" s="174"/>
      <c r="B18" s="44" t="s">
        <v>233</v>
      </c>
      <c r="C18" s="35" t="s">
        <v>155</v>
      </c>
      <c r="D18" s="59">
        <f>'0469'!O18</f>
        <v>0</v>
      </c>
      <c r="E18" s="59">
        <f>'0780'!O18</f>
        <v>0</v>
      </c>
      <c r="F18" s="59">
        <f>'0786'!O18</f>
        <v>0</v>
      </c>
      <c r="G18" s="59">
        <f>'0787'!O18</f>
        <v>0</v>
      </c>
      <c r="H18" s="59">
        <f>'0788'!O18</f>
        <v>0</v>
      </c>
      <c r="I18" s="59">
        <f>'0789'!O18</f>
        <v>0</v>
      </c>
      <c r="J18" s="59">
        <f>'0050'!O18</f>
        <v>0</v>
      </c>
      <c r="K18" s="59">
        <f>'0090'!O18</f>
        <v>0</v>
      </c>
      <c r="L18" s="59">
        <f>'1148'!O18</f>
        <v>0</v>
      </c>
      <c r="M18" s="59">
        <f>'0865'!O18</f>
        <v>0</v>
      </c>
      <c r="N18" s="59">
        <f>'1013'!O18</f>
        <v>0</v>
      </c>
      <c r="O18" s="59">
        <f>'0791'!O18</f>
        <v>0</v>
      </c>
      <c r="P18" s="59">
        <f>'0792'!O18</f>
        <v>0</v>
      </c>
      <c r="Q18" s="59">
        <f>'0793'!O18</f>
        <v>0</v>
      </c>
      <c r="R18" s="59">
        <f>+'0811'!O18</f>
        <v>0</v>
      </c>
      <c r="S18" s="59">
        <f>+'0993'!O18</f>
        <v>0</v>
      </c>
      <c r="T18" s="59">
        <f>+'0994'!O18</f>
        <v>0</v>
      </c>
      <c r="U18" s="59">
        <f t="shared" si="0"/>
        <v>0</v>
      </c>
      <c r="V18" s="185"/>
    </row>
    <row r="19" spans="1:22" s="3" customFormat="1" ht="15" x14ac:dyDescent="0.2">
      <c r="A19" s="174"/>
      <c r="B19" s="44" t="s">
        <v>234</v>
      </c>
      <c r="C19" s="35" t="s">
        <v>156</v>
      </c>
      <c r="D19" s="59">
        <f>'0469'!O19</f>
        <v>0</v>
      </c>
      <c r="E19" s="59">
        <f>'0780'!O19</f>
        <v>0</v>
      </c>
      <c r="F19" s="59">
        <f>'0786'!O19</f>
        <v>0</v>
      </c>
      <c r="G19" s="59">
        <f>'0787'!O19</f>
        <v>0</v>
      </c>
      <c r="H19" s="59">
        <f>'0788'!O19</f>
        <v>0</v>
      </c>
      <c r="I19" s="59">
        <f>'0789'!O19</f>
        <v>0</v>
      </c>
      <c r="J19" s="59">
        <f>'0050'!O19</f>
        <v>0</v>
      </c>
      <c r="K19" s="59">
        <f>'0090'!O19</f>
        <v>0</v>
      </c>
      <c r="L19" s="59">
        <f>'1148'!O19</f>
        <v>0</v>
      </c>
      <c r="M19" s="59">
        <f>'0865'!O19</f>
        <v>0</v>
      </c>
      <c r="N19" s="59">
        <f>'1013'!O19</f>
        <v>0</v>
      </c>
      <c r="O19" s="59">
        <f>'0791'!O19</f>
        <v>0</v>
      </c>
      <c r="P19" s="59">
        <f>'0792'!O19</f>
        <v>0</v>
      </c>
      <c r="Q19" s="59">
        <f>'0793'!O19</f>
        <v>0</v>
      </c>
      <c r="R19" s="59">
        <f>+'0811'!O19</f>
        <v>0</v>
      </c>
      <c r="S19" s="59">
        <f>+'0993'!O19</f>
        <v>0</v>
      </c>
      <c r="T19" s="59">
        <f>+'0994'!O19</f>
        <v>0</v>
      </c>
      <c r="U19" s="59">
        <f t="shared" si="0"/>
        <v>0</v>
      </c>
      <c r="V19" s="185"/>
    </row>
    <row r="20" spans="1:22" s="3" customFormat="1" ht="15" x14ac:dyDescent="0.2">
      <c r="A20" s="174"/>
      <c r="B20" s="44" t="s">
        <v>235</v>
      </c>
      <c r="C20" s="35" t="s">
        <v>737</v>
      </c>
      <c r="D20" s="59">
        <f>'0469'!O20</f>
        <v>0</v>
      </c>
      <c r="E20" s="59">
        <f>'0780'!O20</f>
        <v>0</v>
      </c>
      <c r="F20" s="59">
        <f>'0786'!O20</f>
        <v>0</v>
      </c>
      <c r="G20" s="59">
        <f>'0787'!O20</f>
        <v>0</v>
      </c>
      <c r="H20" s="59">
        <f>'0788'!O20</f>
        <v>0</v>
      </c>
      <c r="I20" s="59">
        <f>'0789'!O20</f>
        <v>0</v>
      </c>
      <c r="J20" s="59">
        <f>'0050'!O20</f>
        <v>0</v>
      </c>
      <c r="K20" s="59">
        <f>'0090'!O20</f>
        <v>0</v>
      </c>
      <c r="L20" s="59">
        <f>'1148'!O20</f>
        <v>0</v>
      </c>
      <c r="M20" s="59">
        <f>'0865'!O20</f>
        <v>0</v>
      </c>
      <c r="N20" s="59">
        <f>'1013'!O20</f>
        <v>0</v>
      </c>
      <c r="O20" s="59">
        <f>'0791'!O20</f>
        <v>0</v>
      </c>
      <c r="P20" s="59">
        <f>'0792'!O20</f>
        <v>0</v>
      </c>
      <c r="Q20" s="59">
        <f>'0793'!O20</f>
        <v>0</v>
      </c>
      <c r="R20" s="59">
        <f>+'0811'!O20</f>
        <v>0</v>
      </c>
      <c r="S20" s="59">
        <f>+'0993'!O20</f>
        <v>0</v>
      </c>
      <c r="T20" s="59">
        <f>+'0994'!O20</f>
        <v>0</v>
      </c>
      <c r="U20" s="59">
        <f t="shared" si="0"/>
        <v>0</v>
      </c>
      <c r="V20" s="185"/>
    </row>
    <row r="21" spans="1:22" s="3" customFormat="1" ht="15" x14ac:dyDescent="0.2">
      <c r="A21" s="174"/>
      <c r="B21" s="44" t="s">
        <v>236</v>
      </c>
      <c r="C21" s="35" t="s">
        <v>157</v>
      </c>
      <c r="D21" s="59">
        <f>'0469'!O21</f>
        <v>0</v>
      </c>
      <c r="E21" s="59">
        <f>'0780'!O21</f>
        <v>0</v>
      </c>
      <c r="F21" s="59">
        <f>'0786'!O21</f>
        <v>0</v>
      </c>
      <c r="G21" s="59">
        <f>'0787'!O21</f>
        <v>0</v>
      </c>
      <c r="H21" s="59">
        <f>'0788'!O21</f>
        <v>0</v>
      </c>
      <c r="I21" s="59">
        <f>'0789'!O21</f>
        <v>0</v>
      </c>
      <c r="J21" s="59">
        <f>'0050'!O21</f>
        <v>0</v>
      </c>
      <c r="K21" s="59">
        <f>'0090'!O21</f>
        <v>0</v>
      </c>
      <c r="L21" s="59">
        <f>'1148'!O21</f>
        <v>0</v>
      </c>
      <c r="M21" s="59">
        <f>'0865'!O21</f>
        <v>0</v>
      </c>
      <c r="N21" s="59">
        <f>'1013'!O21</f>
        <v>0</v>
      </c>
      <c r="O21" s="59">
        <f>'0791'!O21</f>
        <v>0</v>
      </c>
      <c r="P21" s="59">
        <f>'0792'!O21</f>
        <v>0</v>
      </c>
      <c r="Q21" s="59">
        <f>'0793'!O21</f>
        <v>0</v>
      </c>
      <c r="R21" s="59">
        <f>+'0811'!O21</f>
        <v>0</v>
      </c>
      <c r="S21" s="59">
        <f>+'0993'!O21</f>
        <v>0</v>
      </c>
      <c r="T21" s="59">
        <f>+'0994'!O21</f>
        <v>0</v>
      </c>
      <c r="U21" s="59">
        <f t="shared" si="0"/>
        <v>0</v>
      </c>
      <c r="V21" s="185"/>
    </row>
    <row r="22" spans="1:22" s="3" customFormat="1" ht="15" x14ac:dyDescent="0.2">
      <c r="A22" s="174"/>
      <c r="B22" s="44" t="s">
        <v>237</v>
      </c>
      <c r="C22" s="35" t="s">
        <v>158</v>
      </c>
      <c r="D22" s="59">
        <f>'0469'!O22</f>
        <v>0</v>
      </c>
      <c r="E22" s="59">
        <f>'0780'!O22</f>
        <v>0</v>
      </c>
      <c r="F22" s="59">
        <f>'0786'!O22</f>
        <v>0</v>
      </c>
      <c r="G22" s="59">
        <f>'0787'!O22</f>
        <v>0</v>
      </c>
      <c r="H22" s="59">
        <f>'0788'!O22</f>
        <v>0</v>
      </c>
      <c r="I22" s="59">
        <f>'0789'!O22</f>
        <v>0</v>
      </c>
      <c r="J22" s="59">
        <f>'0050'!O22</f>
        <v>0</v>
      </c>
      <c r="K22" s="59">
        <f>'0090'!O22</f>
        <v>0</v>
      </c>
      <c r="L22" s="59">
        <f>'1148'!O22</f>
        <v>0</v>
      </c>
      <c r="M22" s="59">
        <f>'0865'!O22</f>
        <v>0</v>
      </c>
      <c r="N22" s="59">
        <f>'1013'!O22</f>
        <v>0</v>
      </c>
      <c r="O22" s="59">
        <f>'0791'!O22</f>
        <v>0</v>
      </c>
      <c r="P22" s="59">
        <f>'0792'!O22</f>
        <v>0</v>
      </c>
      <c r="Q22" s="59">
        <f>'0793'!O22</f>
        <v>0</v>
      </c>
      <c r="R22" s="59">
        <f>+'0811'!O22</f>
        <v>0</v>
      </c>
      <c r="S22" s="59">
        <f>+'0993'!O22</f>
        <v>0</v>
      </c>
      <c r="T22" s="59">
        <f>+'0994'!O22</f>
        <v>0</v>
      </c>
      <c r="U22" s="59">
        <f>D22+F22+G22+H22+I22+J22+K22+L22+M22+N22+O22+P22+Q22+E22+R22+S22+T22</f>
        <v>0</v>
      </c>
      <c r="V22" s="185"/>
    </row>
    <row r="23" spans="1:22" s="3" customFormat="1" ht="15" x14ac:dyDescent="0.2">
      <c r="B23" s="44" t="s">
        <v>238</v>
      </c>
      <c r="C23" s="35" t="s">
        <v>159</v>
      </c>
      <c r="D23" s="59">
        <f>'0469'!O23</f>
        <v>0</v>
      </c>
      <c r="E23" s="59">
        <f>'0780'!O23</f>
        <v>0</v>
      </c>
      <c r="F23" s="59">
        <f>'0786'!O23</f>
        <v>0</v>
      </c>
      <c r="G23" s="59">
        <f>'0787'!O23</f>
        <v>0</v>
      </c>
      <c r="H23" s="59">
        <f>'0788'!O23</f>
        <v>0</v>
      </c>
      <c r="I23" s="59">
        <f>'0789'!O23</f>
        <v>0</v>
      </c>
      <c r="J23" s="59">
        <f>'0050'!O23</f>
        <v>0</v>
      </c>
      <c r="K23" s="59">
        <f>'0090'!O23</f>
        <v>0</v>
      </c>
      <c r="L23" s="59">
        <f>'1148'!O23</f>
        <v>0</v>
      </c>
      <c r="M23" s="59">
        <f>'0865'!O23</f>
        <v>0</v>
      </c>
      <c r="N23" s="59">
        <f>'1013'!O23</f>
        <v>0</v>
      </c>
      <c r="O23" s="59">
        <f>'0791'!O23</f>
        <v>0</v>
      </c>
      <c r="P23" s="59">
        <f>'0792'!O23</f>
        <v>0</v>
      </c>
      <c r="Q23" s="59">
        <f>'0793'!O23</f>
        <v>0</v>
      </c>
      <c r="R23" s="59">
        <f>+'0811'!O23</f>
        <v>0</v>
      </c>
      <c r="S23" s="59">
        <f>+'0993'!O23</f>
        <v>0</v>
      </c>
      <c r="T23" s="59">
        <f>+'0994'!O23</f>
        <v>0</v>
      </c>
      <c r="U23" s="59">
        <f t="shared" si="0"/>
        <v>0</v>
      </c>
      <c r="V23" s="185"/>
    </row>
    <row r="24" spans="1:22" s="3" customFormat="1" ht="15" x14ac:dyDescent="0.2">
      <c r="B24" s="44" t="s">
        <v>239</v>
      </c>
      <c r="C24" s="35" t="s">
        <v>160</v>
      </c>
      <c r="D24" s="59">
        <f>'0469'!O24</f>
        <v>0</v>
      </c>
      <c r="E24" s="59">
        <f>'0780'!O24</f>
        <v>0</v>
      </c>
      <c r="F24" s="59">
        <f>'0786'!O24</f>
        <v>0</v>
      </c>
      <c r="G24" s="59">
        <f>'0787'!O24</f>
        <v>0</v>
      </c>
      <c r="H24" s="59">
        <f>'0788'!O24</f>
        <v>0</v>
      </c>
      <c r="I24" s="59">
        <f>'0789'!O24</f>
        <v>0</v>
      </c>
      <c r="J24" s="59">
        <f>'0050'!O24</f>
        <v>0</v>
      </c>
      <c r="K24" s="59">
        <f>'0090'!O24</f>
        <v>0</v>
      </c>
      <c r="L24" s="59">
        <f>'1148'!O24</f>
        <v>0</v>
      </c>
      <c r="M24" s="59">
        <f>'0865'!O24</f>
        <v>0</v>
      </c>
      <c r="N24" s="59">
        <f>'1013'!O24</f>
        <v>0</v>
      </c>
      <c r="O24" s="59">
        <f>'0791'!O24</f>
        <v>0</v>
      </c>
      <c r="P24" s="59">
        <f>'0792'!O24</f>
        <v>0</v>
      </c>
      <c r="Q24" s="59">
        <f>'0793'!O24</f>
        <v>0</v>
      </c>
      <c r="R24" s="59">
        <f>+'0811'!O24</f>
        <v>0</v>
      </c>
      <c r="S24" s="59">
        <f>+'0993'!O24</f>
        <v>0</v>
      </c>
      <c r="T24" s="59">
        <f>+'0994'!O24</f>
        <v>0</v>
      </c>
      <c r="U24" s="59">
        <f t="shared" si="0"/>
        <v>0</v>
      </c>
      <c r="V24" s="185"/>
    </row>
    <row r="25" spans="1:22" s="3" customFormat="1" ht="15.75" x14ac:dyDescent="0.25">
      <c r="B25" s="43" t="s">
        <v>244</v>
      </c>
      <c r="C25" s="34" t="s">
        <v>161</v>
      </c>
      <c r="D25" s="5">
        <f>'0469'!O25</f>
        <v>0</v>
      </c>
      <c r="E25" s="5">
        <f>'0780'!O25</f>
        <v>0</v>
      </c>
      <c r="F25" s="5">
        <f>'0786'!O25</f>
        <v>0</v>
      </c>
      <c r="G25" s="5">
        <f>'0787'!O25</f>
        <v>0</v>
      </c>
      <c r="H25" s="5">
        <f>'0788'!O25</f>
        <v>0</v>
      </c>
      <c r="I25" s="5">
        <f>'0789'!O25</f>
        <v>0</v>
      </c>
      <c r="J25" s="5">
        <f>'0050'!O25</f>
        <v>0</v>
      </c>
      <c r="K25" s="5">
        <f>'0090'!O25</f>
        <v>0</v>
      </c>
      <c r="L25" s="5">
        <f>'1148'!O25</f>
        <v>0</v>
      </c>
      <c r="M25" s="5">
        <f>'0865'!O25</f>
        <v>0</v>
      </c>
      <c r="N25" s="5">
        <f>'1013'!O25</f>
        <v>0</v>
      </c>
      <c r="O25" s="5">
        <f>'0791'!O25</f>
        <v>0</v>
      </c>
      <c r="P25" s="5">
        <f>'0792'!O25</f>
        <v>0</v>
      </c>
      <c r="Q25" s="5">
        <f>'0793'!O25</f>
        <v>0</v>
      </c>
      <c r="R25" s="5">
        <f>+'0811'!O25</f>
        <v>0</v>
      </c>
      <c r="S25" s="5">
        <f>+'0993'!O25</f>
        <v>0</v>
      </c>
      <c r="T25" s="5">
        <f>+'0994'!O25</f>
        <v>0</v>
      </c>
      <c r="U25" s="5">
        <f t="shared" si="0"/>
        <v>0</v>
      </c>
    </row>
    <row r="26" spans="1:22" s="3" customFormat="1" ht="15" x14ac:dyDescent="0.2">
      <c r="B26" s="44" t="s">
        <v>240</v>
      </c>
      <c r="C26" s="35" t="s">
        <v>162</v>
      </c>
      <c r="D26" s="59">
        <f>'0469'!O26</f>
        <v>0</v>
      </c>
      <c r="E26" s="59">
        <f>'0780'!O26</f>
        <v>0</v>
      </c>
      <c r="F26" s="59">
        <f>'0786'!O26</f>
        <v>0</v>
      </c>
      <c r="G26" s="59">
        <f>'0787'!O26</f>
        <v>0</v>
      </c>
      <c r="H26" s="59">
        <f>'0788'!O26</f>
        <v>0</v>
      </c>
      <c r="I26" s="59">
        <f>'0789'!O26</f>
        <v>0</v>
      </c>
      <c r="J26" s="59">
        <f>'0050'!O26</f>
        <v>0</v>
      </c>
      <c r="K26" s="59">
        <f>'0090'!O26</f>
        <v>0</v>
      </c>
      <c r="L26" s="59">
        <f>'1148'!O26</f>
        <v>0</v>
      </c>
      <c r="M26" s="59">
        <f>'0865'!O26</f>
        <v>0</v>
      </c>
      <c r="N26" s="59">
        <f>'1013'!O26</f>
        <v>0</v>
      </c>
      <c r="O26" s="59">
        <f>'0791'!O26</f>
        <v>0</v>
      </c>
      <c r="P26" s="59">
        <f>'0792'!O26</f>
        <v>0</v>
      </c>
      <c r="Q26" s="59">
        <f>'0793'!O26</f>
        <v>0</v>
      </c>
      <c r="R26" s="59">
        <f>+'0811'!O26</f>
        <v>0</v>
      </c>
      <c r="S26" s="59">
        <f>+'0993'!O26</f>
        <v>0</v>
      </c>
      <c r="T26" s="59">
        <f>+'0994'!O26</f>
        <v>0</v>
      </c>
      <c r="U26" s="59">
        <f t="shared" si="0"/>
        <v>0</v>
      </c>
    </row>
    <row r="27" spans="1:22" s="3" customFormat="1" ht="15" x14ac:dyDescent="0.2">
      <c r="B27" s="44" t="s">
        <v>242</v>
      </c>
      <c r="C27" s="35" t="s">
        <v>163</v>
      </c>
      <c r="D27" s="59">
        <f>'0469'!O27</f>
        <v>0</v>
      </c>
      <c r="E27" s="59">
        <f>'0780'!O27</f>
        <v>0</v>
      </c>
      <c r="F27" s="59">
        <f>'0786'!O27</f>
        <v>0</v>
      </c>
      <c r="G27" s="59">
        <f>'0787'!O27</f>
        <v>0</v>
      </c>
      <c r="H27" s="59">
        <f>'0788'!O27</f>
        <v>0</v>
      </c>
      <c r="I27" s="59">
        <f>'0789'!O27</f>
        <v>0</v>
      </c>
      <c r="J27" s="59">
        <f>'0050'!O27</f>
        <v>0</v>
      </c>
      <c r="K27" s="59">
        <f>'0090'!O27</f>
        <v>0</v>
      </c>
      <c r="L27" s="59">
        <f>'1148'!O27</f>
        <v>0</v>
      </c>
      <c r="M27" s="59">
        <f>'0865'!O27</f>
        <v>0</v>
      </c>
      <c r="N27" s="59">
        <f>'1013'!O27</f>
        <v>0</v>
      </c>
      <c r="O27" s="59">
        <f>'0791'!O27</f>
        <v>0</v>
      </c>
      <c r="P27" s="59">
        <f>'0792'!O27</f>
        <v>0</v>
      </c>
      <c r="Q27" s="59">
        <f>'0793'!O27</f>
        <v>0</v>
      </c>
      <c r="R27" s="59">
        <f>+'0811'!O27</f>
        <v>0</v>
      </c>
      <c r="S27" s="59">
        <f>+'0993'!O27</f>
        <v>0</v>
      </c>
      <c r="T27" s="59">
        <f>+'0994'!O27</f>
        <v>0</v>
      </c>
      <c r="U27" s="59">
        <f t="shared" si="0"/>
        <v>0</v>
      </c>
    </row>
    <row r="28" spans="1:22" s="3" customFormat="1" ht="15" x14ac:dyDescent="0.2">
      <c r="B28" s="44" t="s">
        <v>243</v>
      </c>
      <c r="C28" s="35" t="s">
        <v>164</v>
      </c>
      <c r="D28" s="59">
        <f>'0469'!O28</f>
        <v>0</v>
      </c>
      <c r="E28" s="59">
        <f>'0780'!O28</f>
        <v>0</v>
      </c>
      <c r="F28" s="59">
        <f>'0786'!O28</f>
        <v>0</v>
      </c>
      <c r="G28" s="59">
        <f>'0787'!O28</f>
        <v>0</v>
      </c>
      <c r="H28" s="59">
        <f>'0788'!O28</f>
        <v>0</v>
      </c>
      <c r="I28" s="59">
        <f>'0789'!O28</f>
        <v>0</v>
      </c>
      <c r="J28" s="59">
        <f>'0050'!O28</f>
        <v>0</v>
      </c>
      <c r="K28" s="59">
        <f>'0090'!O28</f>
        <v>0</v>
      </c>
      <c r="L28" s="59">
        <f>'1148'!O28</f>
        <v>0</v>
      </c>
      <c r="M28" s="59">
        <f>'0865'!O28</f>
        <v>0</v>
      </c>
      <c r="N28" s="59">
        <f>'1013'!O28</f>
        <v>0</v>
      </c>
      <c r="O28" s="59">
        <f>'0791'!O28</f>
        <v>0</v>
      </c>
      <c r="P28" s="59">
        <f>'0792'!O28</f>
        <v>0</v>
      </c>
      <c r="Q28" s="59">
        <f>'0793'!O28</f>
        <v>0</v>
      </c>
      <c r="R28" s="59">
        <f>+'0811'!O28</f>
        <v>0</v>
      </c>
      <c r="S28" s="59">
        <f>+'0993'!O28</f>
        <v>0</v>
      </c>
      <c r="T28" s="59">
        <f>+'0994'!O28</f>
        <v>0</v>
      </c>
      <c r="U28" s="59">
        <f t="shared" si="0"/>
        <v>0</v>
      </c>
    </row>
    <row r="29" spans="1:22" s="3" customFormat="1" ht="15.75" x14ac:dyDescent="0.25">
      <c r="B29" s="43" t="s">
        <v>427</v>
      </c>
      <c r="C29" s="34" t="s">
        <v>165</v>
      </c>
      <c r="D29" s="5">
        <f>'0469'!O29</f>
        <v>0</v>
      </c>
      <c r="E29" s="5">
        <f>'0780'!O29</f>
        <v>0</v>
      </c>
      <c r="F29" s="5">
        <f>'0786'!O29</f>
        <v>0</v>
      </c>
      <c r="G29" s="5">
        <f>'0787'!O29</f>
        <v>0</v>
      </c>
      <c r="H29" s="5">
        <f>'0788'!O29</f>
        <v>0</v>
      </c>
      <c r="I29" s="5">
        <f>'0789'!O29</f>
        <v>0</v>
      </c>
      <c r="J29" s="5">
        <f>'0050'!O29</f>
        <v>0</v>
      </c>
      <c r="K29" s="5">
        <f>'0090'!O29</f>
        <v>0</v>
      </c>
      <c r="L29" s="5">
        <f>'1148'!O29</f>
        <v>0</v>
      </c>
      <c r="M29" s="5">
        <f>'0865'!O29</f>
        <v>0</v>
      </c>
      <c r="N29" s="5">
        <f>'1013'!O29</f>
        <v>0</v>
      </c>
      <c r="O29" s="5">
        <f>'0791'!O29</f>
        <v>0</v>
      </c>
      <c r="P29" s="5">
        <f>'0792'!O29</f>
        <v>0</v>
      </c>
      <c r="Q29" s="5">
        <f>'0793'!O29</f>
        <v>0</v>
      </c>
      <c r="R29" s="5">
        <f>+'0811'!O29</f>
        <v>0</v>
      </c>
      <c r="S29" s="5">
        <f>+'0993'!O29</f>
        <v>0</v>
      </c>
      <c r="T29" s="5">
        <f>+'0994'!O29</f>
        <v>0</v>
      </c>
      <c r="U29" s="5">
        <f t="shared" si="0"/>
        <v>0</v>
      </c>
    </row>
    <row r="30" spans="1:22" s="3" customFormat="1" ht="15" x14ac:dyDescent="0.2">
      <c r="B30" s="44" t="s">
        <v>246</v>
      </c>
      <c r="C30" s="35" t="s">
        <v>724</v>
      </c>
      <c r="D30" s="59">
        <f>'0469'!O30</f>
        <v>0</v>
      </c>
      <c r="E30" s="59">
        <f>'0780'!O30</f>
        <v>0</v>
      </c>
      <c r="F30" s="59">
        <f>'0786'!O30</f>
        <v>0</v>
      </c>
      <c r="G30" s="59">
        <f>'0787'!O30</f>
        <v>0</v>
      </c>
      <c r="H30" s="59">
        <f>'0788'!O30</f>
        <v>0</v>
      </c>
      <c r="I30" s="59">
        <f>'0789'!O30</f>
        <v>0</v>
      </c>
      <c r="J30" s="59">
        <f>'0050'!O30</f>
        <v>0</v>
      </c>
      <c r="K30" s="59">
        <f>'0090'!O30</f>
        <v>0</v>
      </c>
      <c r="L30" s="59">
        <f>'1148'!O30</f>
        <v>0</v>
      </c>
      <c r="M30" s="59">
        <f>'0865'!O30</f>
        <v>0</v>
      </c>
      <c r="N30" s="59">
        <f>'1013'!O30</f>
        <v>0</v>
      </c>
      <c r="O30" s="59">
        <f>'0791'!O30</f>
        <v>0</v>
      </c>
      <c r="P30" s="59">
        <f>'0792'!O30</f>
        <v>0</v>
      </c>
      <c r="Q30" s="59">
        <f>'0793'!O30</f>
        <v>0</v>
      </c>
      <c r="R30" s="59">
        <f>+'0811'!O30</f>
        <v>0</v>
      </c>
      <c r="S30" s="59">
        <f>+'0993'!O30</f>
        <v>0</v>
      </c>
      <c r="T30" s="59">
        <f>+'0994'!O30</f>
        <v>0</v>
      </c>
      <c r="U30" s="59">
        <f t="shared" si="0"/>
        <v>0</v>
      </c>
    </row>
    <row r="31" spans="1:22" s="3" customFormat="1" ht="15" x14ac:dyDescent="0.2">
      <c r="B31" s="44" t="s">
        <v>247</v>
      </c>
      <c r="C31" s="35" t="s">
        <v>166</v>
      </c>
      <c r="D31" s="59">
        <f>'0469'!O31</f>
        <v>0</v>
      </c>
      <c r="E31" s="59">
        <f>'0780'!O31</f>
        <v>0</v>
      </c>
      <c r="F31" s="59">
        <f>'0786'!O31</f>
        <v>0</v>
      </c>
      <c r="G31" s="59">
        <f>'0787'!O31</f>
        <v>0</v>
      </c>
      <c r="H31" s="59">
        <f>'0788'!O31</f>
        <v>0</v>
      </c>
      <c r="I31" s="59">
        <f>'0789'!O31</f>
        <v>0</v>
      </c>
      <c r="J31" s="59">
        <f>'0050'!O31</f>
        <v>0</v>
      </c>
      <c r="K31" s="59">
        <f>'0090'!O31</f>
        <v>0</v>
      </c>
      <c r="L31" s="59">
        <f>'1148'!O31</f>
        <v>0</v>
      </c>
      <c r="M31" s="59">
        <f>'0865'!O31</f>
        <v>0</v>
      </c>
      <c r="N31" s="59">
        <f>'1013'!O31</f>
        <v>0</v>
      </c>
      <c r="O31" s="59">
        <f>'0791'!O31</f>
        <v>0</v>
      </c>
      <c r="P31" s="59">
        <f>'0792'!O31</f>
        <v>0</v>
      </c>
      <c r="Q31" s="59">
        <f>'0793'!O31</f>
        <v>0</v>
      </c>
      <c r="R31" s="59">
        <f>+'0811'!O31</f>
        <v>0</v>
      </c>
      <c r="S31" s="59">
        <f>+'0993'!O31</f>
        <v>0</v>
      </c>
      <c r="T31" s="59">
        <f>+'0994'!O31</f>
        <v>0</v>
      </c>
      <c r="U31" s="59">
        <f t="shared" si="0"/>
        <v>0</v>
      </c>
    </row>
    <row r="32" spans="1:22" s="3" customFormat="1" ht="15" x14ac:dyDescent="0.2">
      <c r="B32" s="44" t="s">
        <v>248</v>
      </c>
      <c r="C32" s="35" t="s">
        <v>167</v>
      </c>
      <c r="D32" s="59">
        <f>'0469'!O32</f>
        <v>0</v>
      </c>
      <c r="E32" s="59">
        <f>'0780'!O32</f>
        <v>0</v>
      </c>
      <c r="F32" s="59">
        <f>'0786'!O32</f>
        <v>0</v>
      </c>
      <c r="G32" s="59">
        <f>'0787'!O32</f>
        <v>0</v>
      </c>
      <c r="H32" s="59">
        <f>'0788'!O32</f>
        <v>0</v>
      </c>
      <c r="I32" s="59">
        <f>'0789'!O32</f>
        <v>0</v>
      </c>
      <c r="J32" s="59">
        <f>'0050'!O32</f>
        <v>0</v>
      </c>
      <c r="K32" s="59">
        <f>'0090'!O32</f>
        <v>0</v>
      </c>
      <c r="L32" s="59">
        <f>'1148'!O32</f>
        <v>0</v>
      </c>
      <c r="M32" s="59">
        <f>'0865'!O32</f>
        <v>0</v>
      </c>
      <c r="N32" s="59">
        <f>'1013'!O32</f>
        <v>0</v>
      </c>
      <c r="O32" s="59">
        <f>'0791'!O32</f>
        <v>0</v>
      </c>
      <c r="P32" s="59">
        <f>'0792'!O32</f>
        <v>0</v>
      </c>
      <c r="Q32" s="59">
        <f>'0793'!O32</f>
        <v>0</v>
      </c>
      <c r="R32" s="59">
        <f>+'0811'!O32</f>
        <v>0</v>
      </c>
      <c r="S32" s="59">
        <f>+'0993'!O32</f>
        <v>0</v>
      </c>
      <c r="T32" s="59">
        <f>+'0994'!O32</f>
        <v>0</v>
      </c>
      <c r="U32" s="59">
        <f t="shared" si="0"/>
        <v>0</v>
      </c>
    </row>
    <row r="33" spans="2:21" s="3" customFormat="1" ht="15" x14ac:dyDescent="0.2">
      <c r="B33" s="44" t="s">
        <v>249</v>
      </c>
      <c r="C33" s="35" t="s">
        <v>736</v>
      </c>
      <c r="D33" s="59">
        <f>'0469'!O33</f>
        <v>0</v>
      </c>
      <c r="E33" s="59">
        <f>'0780'!O33</f>
        <v>0</v>
      </c>
      <c r="F33" s="59">
        <f>'0786'!O33</f>
        <v>0</v>
      </c>
      <c r="G33" s="59">
        <f>'0787'!O33</f>
        <v>0</v>
      </c>
      <c r="H33" s="59">
        <f>'0788'!O33</f>
        <v>0</v>
      </c>
      <c r="I33" s="59">
        <f>'0789'!O33</f>
        <v>0</v>
      </c>
      <c r="J33" s="59">
        <f>'0050'!O33</f>
        <v>0</v>
      </c>
      <c r="K33" s="59">
        <f>'0090'!O33</f>
        <v>0</v>
      </c>
      <c r="L33" s="59">
        <f>'1148'!O33</f>
        <v>0</v>
      </c>
      <c r="M33" s="59">
        <f>'0865'!O33</f>
        <v>0</v>
      </c>
      <c r="N33" s="59">
        <f>'1013'!O33</f>
        <v>0</v>
      </c>
      <c r="O33" s="59">
        <f>'0791'!O33</f>
        <v>0</v>
      </c>
      <c r="P33" s="59">
        <f>'0792'!O33</f>
        <v>0</v>
      </c>
      <c r="Q33" s="59">
        <f>'0793'!O33</f>
        <v>0</v>
      </c>
      <c r="R33" s="59">
        <f>+'0811'!O33</f>
        <v>0</v>
      </c>
      <c r="S33" s="59">
        <f>+'0993'!O33</f>
        <v>0</v>
      </c>
      <c r="T33" s="59">
        <f>+'0994'!O33</f>
        <v>0</v>
      </c>
      <c r="U33" s="59">
        <f t="shared" si="0"/>
        <v>0</v>
      </c>
    </row>
    <row r="34" spans="2:21" s="3" customFormat="1" ht="15" x14ac:dyDescent="0.2">
      <c r="B34" s="44" t="s">
        <v>250</v>
      </c>
      <c r="C34" s="35" t="s">
        <v>725</v>
      </c>
      <c r="D34" s="59">
        <f>'0469'!O34</f>
        <v>0</v>
      </c>
      <c r="E34" s="59">
        <f>'0780'!O34</f>
        <v>0</v>
      </c>
      <c r="F34" s="59">
        <f>'0786'!O34</f>
        <v>0</v>
      </c>
      <c r="G34" s="59">
        <f>'0787'!O34</f>
        <v>0</v>
      </c>
      <c r="H34" s="59">
        <f>'0788'!O34</f>
        <v>0</v>
      </c>
      <c r="I34" s="59">
        <f>'0789'!O34</f>
        <v>0</v>
      </c>
      <c r="J34" s="59">
        <f>'0050'!O34</f>
        <v>0</v>
      </c>
      <c r="K34" s="59">
        <f>'0090'!O34</f>
        <v>0</v>
      </c>
      <c r="L34" s="59">
        <f>'1148'!O34</f>
        <v>0</v>
      </c>
      <c r="M34" s="59">
        <f>'0865'!O34</f>
        <v>0</v>
      </c>
      <c r="N34" s="59">
        <f>'1013'!O34</f>
        <v>0</v>
      </c>
      <c r="O34" s="59">
        <f>'0791'!O34</f>
        <v>0</v>
      </c>
      <c r="P34" s="59">
        <f>'0792'!O34</f>
        <v>0</v>
      </c>
      <c r="Q34" s="59">
        <f>'0793'!O34</f>
        <v>0</v>
      </c>
      <c r="R34" s="59">
        <f>+'0811'!O34</f>
        <v>0</v>
      </c>
      <c r="S34" s="59">
        <f>+'0993'!O34</f>
        <v>0</v>
      </c>
      <c r="T34" s="59">
        <f>+'0994'!O34</f>
        <v>0</v>
      </c>
      <c r="U34" s="59">
        <f t="shared" si="0"/>
        <v>0</v>
      </c>
    </row>
    <row r="35" spans="2:21" s="3" customFormat="1" ht="15" x14ac:dyDescent="0.2">
      <c r="B35" s="44" t="s">
        <v>251</v>
      </c>
      <c r="C35" s="35" t="s">
        <v>726</v>
      </c>
      <c r="D35" s="59">
        <f>'0469'!O35</f>
        <v>0</v>
      </c>
      <c r="E35" s="59">
        <f>'0780'!O35</f>
        <v>0</v>
      </c>
      <c r="F35" s="59">
        <f>'0786'!O35</f>
        <v>0</v>
      </c>
      <c r="G35" s="59">
        <f>'0787'!O35</f>
        <v>0</v>
      </c>
      <c r="H35" s="59">
        <f>'0788'!O35</f>
        <v>0</v>
      </c>
      <c r="I35" s="59">
        <f>'0789'!O35</f>
        <v>0</v>
      </c>
      <c r="J35" s="59">
        <f>'0050'!O35</f>
        <v>0</v>
      </c>
      <c r="K35" s="59">
        <f>'0090'!O35</f>
        <v>0</v>
      </c>
      <c r="L35" s="59">
        <f>'1148'!O35</f>
        <v>0</v>
      </c>
      <c r="M35" s="59">
        <f>'0865'!O35</f>
        <v>0</v>
      </c>
      <c r="N35" s="59">
        <f>'1013'!O35</f>
        <v>0</v>
      </c>
      <c r="O35" s="59">
        <f>'0791'!O35</f>
        <v>0</v>
      </c>
      <c r="P35" s="59">
        <f>'0792'!O35</f>
        <v>0</v>
      </c>
      <c r="Q35" s="59">
        <f>'0793'!O35</f>
        <v>0</v>
      </c>
      <c r="R35" s="59">
        <f>+'0811'!O35</f>
        <v>0</v>
      </c>
      <c r="S35" s="59">
        <f>+'0993'!O35</f>
        <v>0</v>
      </c>
      <c r="T35" s="59">
        <f>+'0994'!O35</f>
        <v>0</v>
      </c>
      <c r="U35" s="59">
        <f t="shared" si="0"/>
        <v>0</v>
      </c>
    </row>
    <row r="36" spans="2:21" s="3" customFormat="1" ht="15" x14ac:dyDescent="0.2">
      <c r="B36" s="44" t="s">
        <v>252</v>
      </c>
      <c r="C36" s="35" t="s">
        <v>168</v>
      </c>
      <c r="D36" s="59">
        <f>'0469'!O36</f>
        <v>0</v>
      </c>
      <c r="E36" s="59">
        <f>'0780'!O36</f>
        <v>0</v>
      </c>
      <c r="F36" s="59">
        <f>'0786'!O36</f>
        <v>0</v>
      </c>
      <c r="G36" s="59">
        <f>'0787'!O36</f>
        <v>0</v>
      </c>
      <c r="H36" s="59">
        <f>'0788'!O36</f>
        <v>0</v>
      </c>
      <c r="I36" s="59">
        <f>'0789'!O36</f>
        <v>0</v>
      </c>
      <c r="J36" s="59">
        <f>'0050'!O36</f>
        <v>0</v>
      </c>
      <c r="K36" s="59">
        <f>'0090'!O36</f>
        <v>0</v>
      </c>
      <c r="L36" s="59">
        <f>'1148'!O36</f>
        <v>0</v>
      </c>
      <c r="M36" s="59">
        <f>'0865'!O36</f>
        <v>0</v>
      </c>
      <c r="N36" s="59">
        <f>'1013'!O36</f>
        <v>0</v>
      </c>
      <c r="O36" s="59">
        <f>'0791'!O36</f>
        <v>0</v>
      </c>
      <c r="P36" s="59">
        <f>'0792'!O36</f>
        <v>0</v>
      </c>
      <c r="Q36" s="59">
        <f>'0793'!O36</f>
        <v>0</v>
      </c>
      <c r="R36" s="59">
        <f>+'0811'!O36</f>
        <v>0</v>
      </c>
      <c r="S36" s="59">
        <f>+'0993'!O36</f>
        <v>0</v>
      </c>
      <c r="T36" s="59">
        <f>+'0994'!O36</f>
        <v>0</v>
      </c>
      <c r="U36" s="59">
        <f t="shared" si="0"/>
        <v>0</v>
      </c>
    </row>
    <row r="37" spans="2:21" s="3" customFormat="1" ht="15" x14ac:dyDescent="0.2">
      <c r="B37" s="44" t="s">
        <v>253</v>
      </c>
      <c r="C37" s="35" t="s">
        <v>471</v>
      </c>
      <c r="D37" s="59">
        <f>'0469'!O37</f>
        <v>0</v>
      </c>
      <c r="E37" s="59">
        <f>'0780'!O37</f>
        <v>0</v>
      </c>
      <c r="F37" s="59">
        <f>'0786'!O37</f>
        <v>0</v>
      </c>
      <c r="G37" s="59">
        <f>'0787'!O37</f>
        <v>0</v>
      </c>
      <c r="H37" s="59">
        <f>'0788'!O37</f>
        <v>0</v>
      </c>
      <c r="I37" s="59">
        <f>'0789'!O37</f>
        <v>0</v>
      </c>
      <c r="J37" s="59">
        <f>'0050'!O37</f>
        <v>0</v>
      </c>
      <c r="K37" s="59">
        <f>'0090'!O37</f>
        <v>0</v>
      </c>
      <c r="L37" s="59">
        <f>'1148'!O37</f>
        <v>0</v>
      </c>
      <c r="M37" s="59">
        <f>'0865'!O37</f>
        <v>0</v>
      </c>
      <c r="N37" s="59">
        <f>'1013'!O37</f>
        <v>0</v>
      </c>
      <c r="O37" s="59">
        <f>'0791'!O37</f>
        <v>0</v>
      </c>
      <c r="P37" s="59">
        <f>'0792'!O37</f>
        <v>0</v>
      </c>
      <c r="Q37" s="59">
        <f>'0793'!O37</f>
        <v>0</v>
      </c>
      <c r="R37" s="59">
        <f>+'0811'!O37</f>
        <v>0</v>
      </c>
      <c r="S37" s="59">
        <f>+'0993'!O37</f>
        <v>0</v>
      </c>
      <c r="T37" s="59">
        <f>+'0994'!O37</f>
        <v>0</v>
      </c>
      <c r="U37" s="59">
        <f t="shared" si="0"/>
        <v>0</v>
      </c>
    </row>
    <row r="38" spans="2:21" s="3" customFormat="1" ht="15" x14ac:dyDescent="0.2">
      <c r="B38" s="44" t="s">
        <v>254</v>
      </c>
      <c r="C38" s="35" t="s">
        <v>169</v>
      </c>
      <c r="D38" s="59">
        <f>'0469'!O38</f>
        <v>0</v>
      </c>
      <c r="E38" s="59">
        <f>'0780'!O38</f>
        <v>0</v>
      </c>
      <c r="F38" s="59">
        <f>'0786'!O38</f>
        <v>0</v>
      </c>
      <c r="G38" s="59">
        <f>'0787'!O38</f>
        <v>0</v>
      </c>
      <c r="H38" s="59">
        <f>'0788'!O38</f>
        <v>0</v>
      </c>
      <c r="I38" s="59">
        <f>'0789'!O38</f>
        <v>0</v>
      </c>
      <c r="J38" s="59">
        <f>'0050'!O38</f>
        <v>0</v>
      </c>
      <c r="K38" s="59">
        <f>'0090'!O38</f>
        <v>0</v>
      </c>
      <c r="L38" s="59">
        <f>'1148'!O38</f>
        <v>0</v>
      </c>
      <c r="M38" s="59">
        <f>'0865'!O38</f>
        <v>0</v>
      </c>
      <c r="N38" s="59">
        <f>'1013'!O38</f>
        <v>0</v>
      </c>
      <c r="O38" s="59">
        <f>'0791'!O38</f>
        <v>0</v>
      </c>
      <c r="P38" s="59">
        <f>'0792'!O38</f>
        <v>0</v>
      </c>
      <c r="Q38" s="59">
        <f>'0793'!O38</f>
        <v>0</v>
      </c>
      <c r="R38" s="59">
        <f>+'0811'!O38</f>
        <v>0</v>
      </c>
      <c r="S38" s="59">
        <f>+'0993'!O38</f>
        <v>0</v>
      </c>
      <c r="T38" s="59">
        <f>+'0994'!O38</f>
        <v>0</v>
      </c>
      <c r="U38" s="59">
        <f t="shared" si="0"/>
        <v>0</v>
      </c>
    </row>
    <row r="39" spans="2:21" s="3" customFormat="1" ht="15.75" x14ac:dyDescent="0.25">
      <c r="B39" s="43" t="s">
        <v>428</v>
      </c>
      <c r="C39" s="34" t="s">
        <v>470</v>
      </c>
      <c r="D39" s="5">
        <f>'0469'!O39</f>
        <v>0</v>
      </c>
      <c r="E39" s="5">
        <f>'0780'!O39</f>
        <v>0</v>
      </c>
      <c r="F39" s="5">
        <f>'0786'!O39</f>
        <v>0</v>
      </c>
      <c r="G39" s="5">
        <f>'0787'!O39</f>
        <v>0</v>
      </c>
      <c r="H39" s="5">
        <f>'0788'!O39</f>
        <v>0</v>
      </c>
      <c r="I39" s="5">
        <f>'0789'!O39</f>
        <v>0</v>
      </c>
      <c r="J39" s="5">
        <f>'0050'!O39</f>
        <v>0</v>
      </c>
      <c r="K39" s="5">
        <f>'0090'!O39</f>
        <v>0</v>
      </c>
      <c r="L39" s="5">
        <f>'1148'!O39</f>
        <v>0</v>
      </c>
      <c r="M39" s="5">
        <f>'0865'!O39</f>
        <v>0</v>
      </c>
      <c r="N39" s="5">
        <f>'1013'!O39</f>
        <v>0</v>
      </c>
      <c r="O39" s="5">
        <f>'0791'!O39</f>
        <v>0</v>
      </c>
      <c r="P39" s="5">
        <f>'0792'!O39</f>
        <v>0</v>
      </c>
      <c r="Q39" s="5">
        <f>'0793'!O39</f>
        <v>0</v>
      </c>
      <c r="R39" s="5">
        <f>+'0811'!O39</f>
        <v>0</v>
      </c>
      <c r="S39" s="5">
        <f>+'0993'!O39</f>
        <v>0</v>
      </c>
      <c r="T39" s="5">
        <f>+'0994'!O39</f>
        <v>0</v>
      </c>
      <c r="U39" s="5">
        <f t="shared" si="0"/>
        <v>0</v>
      </c>
    </row>
    <row r="40" spans="2:21" s="3" customFormat="1" ht="15" x14ac:dyDescent="0.2">
      <c r="B40" s="44" t="s">
        <v>255</v>
      </c>
      <c r="C40" s="35" t="s">
        <v>170</v>
      </c>
      <c r="D40" s="59">
        <f>'0469'!O40</f>
        <v>0</v>
      </c>
      <c r="E40" s="59">
        <f>'0780'!O40</f>
        <v>0</v>
      </c>
      <c r="F40" s="59">
        <f>'0786'!O40</f>
        <v>0</v>
      </c>
      <c r="G40" s="59">
        <f>'0787'!O40</f>
        <v>0</v>
      </c>
      <c r="H40" s="59">
        <f>'0788'!O40</f>
        <v>0</v>
      </c>
      <c r="I40" s="59">
        <f>'0789'!O40</f>
        <v>0</v>
      </c>
      <c r="J40" s="59">
        <f>'0050'!O40</f>
        <v>0</v>
      </c>
      <c r="K40" s="59">
        <f>'0090'!O40</f>
        <v>0</v>
      </c>
      <c r="L40" s="59">
        <f>'1148'!O40</f>
        <v>0</v>
      </c>
      <c r="M40" s="59">
        <f>'0865'!O40</f>
        <v>0</v>
      </c>
      <c r="N40" s="59">
        <f>'1013'!O40</f>
        <v>0</v>
      </c>
      <c r="O40" s="59">
        <f>'0791'!O40</f>
        <v>0</v>
      </c>
      <c r="P40" s="59">
        <f>'0792'!O40</f>
        <v>0</v>
      </c>
      <c r="Q40" s="59">
        <f>'0793'!O40</f>
        <v>0</v>
      </c>
      <c r="R40" s="59">
        <f>+'0811'!O40</f>
        <v>0</v>
      </c>
      <c r="S40" s="59">
        <f>+'0993'!O40</f>
        <v>0</v>
      </c>
      <c r="T40" s="59">
        <f>+'0994'!O40</f>
        <v>0</v>
      </c>
      <c r="U40" s="59">
        <f t="shared" si="0"/>
        <v>0</v>
      </c>
    </row>
    <row r="41" spans="2:21" s="3" customFormat="1" ht="15" x14ac:dyDescent="0.2">
      <c r="B41" s="44" t="s">
        <v>256</v>
      </c>
      <c r="C41" s="35" t="s">
        <v>171</v>
      </c>
      <c r="D41" s="59">
        <f>'0469'!O41</f>
        <v>0</v>
      </c>
      <c r="E41" s="59">
        <f>'0780'!O41</f>
        <v>0</v>
      </c>
      <c r="F41" s="59">
        <f>'0786'!O41</f>
        <v>0</v>
      </c>
      <c r="G41" s="59">
        <f>'0787'!O41</f>
        <v>0</v>
      </c>
      <c r="H41" s="59">
        <f>'0788'!O41</f>
        <v>0</v>
      </c>
      <c r="I41" s="59">
        <f>'0789'!O41</f>
        <v>0</v>
      </c>
      <c r="J41" s="59">
        <f>'0050'!O41</f>
        <v>0</v>
      </c>
      <c r="K41" s="59">
        <f>'0090'!O41</f>
        <v>0</v>
      </c>
      <c r="L41" s="59">
        <f>'1148'!O41</f>
        <v>0</v>
      </c>
      <c r="M41" s="59">
        <f>'0865'!O41</f>
        <v>0</v>
      </c>
      <c r="N41" s="59">
        <f>'1013'!O41</f>
        <v>0</v>
      </c>
      <c r="O41" s="59">
        <f>'0791'!O41</f>
        <v>0</v>
      </c>
      <c r="P41" s="59">
        <f>'0792'!O41</f>
        <v>0</v>
      </c>
      <c r="Q41" s="59">
        <f>'0793'!O41</f>
        <v>0</v>
      </c>
      <c r="R41" s="59">
        <f>+'0811'!O41</f>
        <v>0</v>
      </c>
      <c r="S41" s="59">
        <f>+'0993'!O41</f>
        <v>0</v>
      </c>
      <c r="T41" s="59">
        <f>+'0994'!O41</f>
        <v>0</v>
      </c>
      <c r="U41" s="59">
        <f t="shared" si="0"/>
        <v>0</v>
      </c>
    </row>
    <row r="42" spans="2:21" s="3" customFormat="1" ht="15" x14ac:dyDescent="0.2">
      <c r="B42" s="44" t="s">
        <v>257</v>
      </c>
      <c r="C42" s="35" t="s">
        <v>172</v>
      </c>
      <c r="D42" s="59">
        <f>'0469'!O42</f>
        <v>0</v>
      </c>
      <c r="E42" s="59">
        <f>'0780'!O42</f>
        <v>0</v>
      </c>
      <c r="F42" s="59">
        <f>'0786'!O42</f>
        <v>0</v>
      </c>
      <c r="G42" s="59">
        <f>'0787'!O42</f>
        <v>0</v>
      </c>
      <c r="H42" s="59">
        <f>'0788'!O42</f>
        <v>0</v>
      </c>
      <c r="I42" s="59">
        <f>'0789'!O42</f>
        <v>0</v>
      </c>
      <c r="J42" s="59">
        <f>'0050'!O42</f>
        <v>0</v>
      </c>
      <c r="K42" s="59">
        <f>'0090'!O42</f>
        <v>0</v>
      </c>
      <c r="L42" s="59">
        <f>'1148'!O42</f>
        <v>0</v>
      </c>
      <c r="M42" s="59">
        <f>'0865'!O42</f>
        <v>0</v>
      </c>
      <c r="N42" s="59">
        <f>'1013'!O42</f>
        <v>0</v>
      </c>
      <c r="O42" s="59">
        <f>'0791'!O42</f>
        <v>0</v>
      </c>
      <c r="P42" s="59">
        <f>'0792'!O42</f>
        <v>0</v>
      </c>
      <c r="Q42" s="59">
        <f>'0793'!O42</f>
        <v>0</v>
      </c>
      <c r="R42" s="59">
        <f>+'0811'!O42</f>
        <v>0</v>
      </c>
      <c r="S42" s="59">
        <f>+'0993'!O42</f>
        <v>0</v>
      </c>
      <c r="T42" s="59">
        <f>+'0994'!O42</f>
        <v>0</v>
      </c>
      <c r="U42" s="59">
        <f t="shared" si="0"/>
        <v>0</v>
      </c>
    </row>
    <row r="43" spans="2:21" s="3" customFormat="1" ht="15" x14ac:dyDescent="0.2">
      <c r="B43" s="44" t="s">
        <v>258</v>
      </c>
      <c r="C43" s="35" t="s">
        <v>173</v>
      </c>
      <c r="D43" s="59">
        <f>'0469'!O43</f>
        <v>0</v>
      </c>
      <c r="E43" s="59">
        <f>'0780'!O43</f>
        <v>0</v>
      </c>
      <c r="F43" s="59">
        <f>'0786'!O43</f>
        <v>0</v>
      </c>
      <c r="G43" s="59">
        <f>'0787'!O43</f>
        <v>0</v>
      </c>
      <c r="H43" s="59">
        <f>'0788'!O43</f>
        <v>0</v>
      </c>
      <c r="I43" s="59">
        <f>'0789'!O43</f>
        <v>0</v>
      </c>
      <c r="J43" s="59">
        <f>'0050'!O43</f>
        <v>0</v>
      </c>
      <c r="K43" s="59">
        <f>'0090'!O43</f>
        <v>0</v>
      </c>
      <c r="L43" s="59">
        <f>'1148'!O43</f>
        <v>0</v>
      </c>
      <c r="M43" s="59">
        <f>'0865'!O43</f>
        <v>0</v>
      </c>
      <c r="N43" s="59">
        <f>'1013'!O43</f>
        <v>0</v>
      </c>
      <c r="O43" s="59">
        <f>'0791'!O43</f>
        <v>0</v>
      </c>
      <c r="P43" s="59">
        <f>'0792'!O43</f>
        <v>0</v>
      </c>
      <c r="Q43" s="59">
        <f>'0793'!O43</f>
        <v>0</v>
      </c>
      <c r="R43" s="59">
        <f>+'0811'!O43</f>
        <v>0</v>
      </c>
      <c r="S43" s="59">
        <f>+'0993'!O43</f>
        <v>0</v>
      </c>
      <c r="T43" s="59">
        <f>+'0994'!O43</f>
        <v>0</v>
      </c>
      <c r="U43" s="59">
        <f t="shared" si="0"/>
        <v>0</v>
      </c>
    </row>
    <row r="44" spans="2:21" s="3" customFormat="1" ht="15" x14ac:dyDescent="0.2">
      <c r="B44" s="44" t="s">
        <v>259</v>
      </c>
      <c r="C44" s="35" t="s">
        <v>174</v>
      </c>
      <c r="D44" s="59">
        <f>'0469'!O44</f>
        <v>0</v>
      </c>
      <c r="E44" s="59">
        <f>'0780'!O44</f>
        <v>0</v>
      </c>
      <c r="F44" s="59">
        <f>'0786'!O44</f>
        <v>0</v>
      </c>
      <c r="G44" s="59">
        <f>'0787'!O44</f>
        <v>0</v>
      </c>
      <c r="H44" s="59">
        <f>'0788'!O44</f>
        <v>0</v>
      </c>
      <c r="I44" s="59">
        <f>'0789'!O44</f>
        <v>0</v>
      </c>
      <c r="J44" s="59">
        <f>'0050'!O44</f>
        <v>0</v>
      </c>
      <c r="K44" s="59">
        <f>'0090'!O44</f>
        <v>0</v>
      </c>
      <c r="L44" s="59">
        <f>'1148'!O44</f>
        <v>0</v>
      </c>
      <c r="M44" s="59">
        <f>'0865'!O44</f>
        <v>0</v>
      </c>
      <c r="N44" s="59">
        <f>'1013'!O44</f>
        <v>0</v>
      </c>
      <c r="O44" s="59">
        <f>'0791'!O44</f>
        <v>0</v>
      </c>
      <c r="P44" s="59">
        <f>'0792'!O44</f>
        <v>0</v>
      </c>
      <c r="Q44" s="59">
        <f>'0793'!O44</f>
        <v>0</v>
      </c>
      <c r="R44" s="59">
        <f>+'0811'!O44</f>
        <v>0</v>
      </c>
      <c r="S44" s="59">
        <f>+'0993'!O44</f>
        <v>0</v>
      </c>
      <c r="T44" s="59">
        <f>+'0994'!O44</f>
        <v>0</v>
      </c>
      <c r="U44" s="59">
        <f t="shared" si="0"/>
        <v>0</v>
      </c>
    </row>
    <row r="45" spans="2:21" s="3" customFormat="1" ht="15" x14ac:dyDescent="0.2">
      <c r="B45" s="44" t="s">
        <v>260</v>
      </c>
      <c r="C45" s="35" t="s">
        <v>175</v>
      </c>
      <c r="D45" s="59">
        <f>'0469'!O45</f>
        <v>0</v>
      </c>
      <c r="E45" s="59">
        <f>'0780'!O45</f>
        <v>0</v>
      </c>
      <c r="F45" s="59">
        <f>'0786'!O45</f>
        <v>0</v>
      </c>
      <c r="G45" s="59">
        <f>'0787'!O45</f>
        <v>0</v>
      </c>
      <c r="H45" s="59">
        <f>'0788'!O45</f>
        <v>0</v>
      </c>
      <c r="I45" s="59">
        <f>'0789'!O45</f>
        <v>0</v>
      </c>
      <c r="J45" s="59">
        <f>'0050'!O45</f>
        <v>0</v>
      </c>
      <c r="K45" s="59">
        <f>'0090'!O45</f>
        <v>0</v>
      </c>
      <c r="L45" s="59">
        <f>'1148'!O45</f>
        <v>0</v>
      </c>
      <c r="M45" s="59">
        <f>'0865'!O45</f>
        <v>0</v>
      </c>
      <c r="N45" s="59">
        <f>'1013'!O45</f>
        <v>0</v>
      </c>
      <c r="O45" s="59">
        <f>'0791'!O45</f>
        <v>0</v>
      </c>
      <c r="P45" s="59">
        <f>'0792'!O45</f>
        <v>0</v>
      </c>
      <c r="Q45" s="59">
        <f>'0793'!O45</f>
        <v>0</v>
      </c>
      <c r="R45" s="59">
        <f>+'0811'!O45</f>
        <v>0</v>
      </c>
      <c r="S45" s="59">
        <f>+'0993'!O45</f>
        <v>0</v>
      </c>
      <c r="T45" s="59">
        <f>+'0994'!O45</f>
        <v>0</v>
      </c>
      <c r="U45" s="59">
        <f t="shared" si="0"/>
        <v>0</v>
      </c>
    </row>
    <row r="46" spans="2:21" s="3" customFormat="1" ht="15" x14ac:dyDescent="0.2">
      <c r="B46" s="44" t="s">
        <v>261</v>
      </c>
      <c r="C46" s="35" t="s">
        <v>176</v>
      </c>
      <c r="D46" s="59">
        <f>'0469'!O46</f>
        <v>0</v>
      </c>
      <c r="E46" s="59">
        <f>'0780'!O46</f>
        <v>0</v>
      </c>
      <c r="F46" s="59">
        <f>'0786'!O46</f>
        <v>0</v>
      </c>
      <c r="G46" s="59">
        <f>'0787'!O46</f>
        <v>0</v>
      </c>
      <c r="H46" s="59">
        <f>'0788'!O46</f>
        <v>0</v>
      </c>
      <c r="I46" s="59">
        <f>'0789'!O46</f>
        <v>0</v>
      </c>
      <c r="J46" s="59">
        <f>'0050'!O46</f>
        <v>0</v>
      </c>
      <c r="K46" s="59">
        <f>'0090'!O46</f>
        <v>0</v>
      </c>
      <c r="L46" s="59">
        <f>'1148'!O46</f>
        <v>0</v>
      </c>
      <c r="M46" s="59">
        <f>'0865'!O46</f>
        <v>0</v>
      </c>
      <c r="N46" s="59">
        <f>'1013'!O46</f>
        <v>0</v>
      </c>
      <c r="O46" s="59">
        <f>'0791'!O46</f>
        <v>0</v>
      </c>
      <c r="P46" s="59">
        <f>'0792'!O46</f>
        <v>0</v>
      </c>
      <c r="Q46" s="59">
        <f>'0793'!O46</f>
        <v>0</v>
      </c>
      <c r="R46" s="59">
        <f>+'0811'!O46</f>
        <v>0</v>
      </c>
      <c r="S46" s="59">
        <f>+'0993'!O46</f>
        <v>0</v>
      </c>
      <c r="T46" s="59">
        <f>+'0994'!O46</f>
        <v>0</v>
      </c>
      <c r="U46" s="59">
        <f t="shared" si="0"/>
        <v>0</v>
      </c>
    </row>
    <row r="47" spans="2:21" s="3" customFormat="1" ht="15" x14ac:dyDescent="0.2">
      <c r="B47" s="44" t="s">
        <v>262</v>
      </c>
      <c r="C47" s="35" t="s">
        <v>177</v>
      </c>
      <c r="D47" s="59">
        <f>'0469'!O47</f>
        <v>0</v>
      </c>
      <c r="E47" s="59">
        <f>'0780'!O47</f>
        <v>0</v>
      </c>
      <c r="F47" s="59">
        <f>'0786'!O47</f>
        <v>0</v>
      </c>
      <c r="G47" s="59">
        <f>'0787'!O47</f>
        <v>0</v>
      </c>
      <c r="H47" s="59">
        <f>'0788'!O47</f>
        <v>0</v>
      </c>
      <c r="I47" s="59">
        <f>'0789'!O47</f>
        <v>0</v>
      </c>
      <c r="J47" s="59">
        <f>'0050'!O47</f>
        <v>0</v>
      </c>
      <c r="K47" s="59">
        <f>'0090'!O47</f>
        <v>0</v>
      </c>
      <c r="L47" s="59">
        <f>'1148'!O47</f>
        <v>0</v>
      </c>
      <c r="M47" s="59">
        <f>'0865'!O47</f>
        <v>0</v>
      </c>
      <c r="N47" s="59">
        <f>'1013'!O47</f>
        <v>0</v>
      </c>
      <c r="O47" s="59">
        <f>'0791'!O47</f>
        <v>0</v>
      </c>
      <c r="P47" s="59">
        <f>'0792'!O47</f>
        <v>0</v>
      </c>
      <c r="Q47" s="59">
        <f>'0793'!O47</f>
        <v>0</v>
      </c>
      <c r="R47" s="59">
        <f>+'0811'!O47</f>
        <v>0</v>
      </c>
      <c r="S47" s="59">
        <f>+'0993'!O47</f>
        <v>0</v>
      </c>
      <c r="T47" s="59">
        <f>+'0994'!O47</f>
        <v>0</v>
      </c>
      <c r="U47" s="59">
        <f t="shared" si="0"/>
        <v>0</v>
      </c>
    </row>
    <row r="48" spans="2:21" s="3" customFormat="1" ht="15" x14ac:dyDescent="0.2">
      <c r="B48" s="44" t="s">
        <v>263</v>
      </c>
      <c r="C48" s="35" t="s">
        <v>178</v>
      </c>
      <c r="D48" s="59">
        <f>'0469'!O48</f>
        <v>0</v>
      </c>
      <c r="E48" s="59">
        <f>'0780'!O48</f>
        <v>0</v>
      </c>
      <c r="F48" s="59">
        <f>'0786'!O48</f>
        <v>0</v>
      </c>
      <c r="G48" s="59">
        <f>'0787'!O48</f>
        <v>0</v>
      </c>
      <c r="H48" s="59">
        <f>'0788'!O48</f>
        <v>0</v>
      </c>
      <c r="I48" s="59">
        <f>'0789'!O48</f>
        <v>0</v>
      </c>
      <c r="J48" s="59">
        <f>'0050'!O48</f>
        <v>0</v>
      </c>
      <c r="K48" s="59">
        <f>'0090'!O48</f>
        <v>0</v>
      </c>
      <c r="L48" s="59">
        <f>'1148'!O48</f>
        <v>0</v>
      </c>
      <c r="M48" s="59">
        <f>'0865'!O48</f>
        <v>0</v>
      </c>
      <c r="N48" s="59">
        <f>'1013'!O48</f>
        <v>0</v>
      </c>
      <c r="O48" s="59">
        <f>'0791'!O48</f>
        <v>0</v>
      </c>
      <c r="P48" s="59">
        <f>'0792'!O48</f>
        <v>0</v>
      </c>
      <c r="Q48" s="59">
        <f>'0793'!O48</f>
        <v>0</v>
      </c>
      <c r="R48" s="59">
        <f>+'0811'!O48</f>
        <v>0</v>
      </c>
      <c r="S48" s="59">
        <f>+'0993'!O48</f>
        <v>0</v>
      </c>
      <c r="T48" s="59">
        <f>+'0994'!O48</f>
        <v>0</v>
      </c>
      <c r="U48" s="59">
        <f t="shared" si="0"/>
        <v>0</v>
      </c>
    </row>
    <row r="49" spans="2:21" s="3" customFormat="1" ht="15.75" x14ac:dyDescent="0.25">
      <c r="B49" s="43" t="s">
        <v>429</v>
      </c>
      <c r="C49" s="34" t="s">
        <v>179</v>
      </c>
      <c r="D49" s="5">
        <f>'0469'!O49</f>
        <v>0</v>
      </c>
      <c r="E49" s="5">
        <f>'0780'!O49</f>
        <v>0</v>
      </c>
      <c r="F49" s="5">
        <f>'0786'!O49</f>
        <v>0</v>
      </c>
      <c r="G49" s="5">
        <f>'0787'!O49</f>
        <v>0</v>
      </c>
      <c r="H49" s="5">
        <f>'0788'!O49</f>
        <v>0</v>
      </c>
      <c r="I49" s="5">
        <f>'0789'!O49</f>
        <v>0</v>
      </c>
      <c r="J49" s="5">
        <f>'0050'!O49</f>
        <v>0</v>
      </c>
      <c r="K49" s="5">
        <f>'0090'!O49</f>
        <v>0</v>
      </c>
      <c r="L49" s="5">
        <f>'1148'!O49</f>
        <v>0</v>
      </c>
      <c r="M49" s="5">
        <f>'0865'!O49</f>
        <v>0</v>
      </c>
      <c r="N49" s="5">
        <f>'1013'!O49</f>
        <v>0</v>
      </c>
      <c r="O49" s="5">
        <f>'0791'!O49</f>
        <v>0</v>
      </c>
      <c r="P49" s="5">
        <f>'0792'!O49</f>
        <v>0</v>
      </c>
      <c r="Q49" s="5">
        <f>'0793'!O49</f>
        <v>0</v>
      </c>
      <c r="R49" s="5">
        <f>+'0811'!O49</f>
        <v>0</v>
      </c>
      <c r="S49" s="5">
        <f>+'0993'!O49</f>
        <v>0</v>
      </c>
      <c r="T49" s="5">
        <f>+'0994'!O49</f>
        <v>0</v>
      </c>
      <c r="U49" s="5">
        <f t="shared" si="0"/>
        <v>0</v>
      </c>
    </row>
    <row r="50" spans="2:21" s="3" customFormat="1" ht="15" x14ac:dyDescent="0.2">
      <c r="B50" s="44" t="s">
        <v>264</v>
      </c>
      <c r="C50" s="35" t="s">
        <v>180</v>
      </c>
      <c r="D50" s="59">
        <f>'0469'!O50</f>
        <v>0</v>
      </c>
      <c r="E50" s="59">
        <f>'0780'!O50</f>
        <v>0</v>
      </c>
      <c r="F50" s="59">
        <f>'0786'!O50</f>
        <v>0</v>
      </c>
      <c r="G50" s="59">
        <f>'0787'!O50</f>
        <v>0</v>
      </c>
      <c r="H50" s="59">
        <f>'0788'!O50</f>
        <v>0</v>
      </c>
      <c r="I50" s="59">
        <f>'0789'!O50</f>
        <v>0</v>
      </c>
      <c r="J50" s="59">
        <f>'0050'!O50</f>
        <v>0</v>
      </c>
      <c r="K50" s="59">
        <f>'0090'!O50</f>
        <v>0</v>
      </c>
      <c r="L50" s="59">
        <f>'1148'!O50</f>
        <v>0</v>
      </c>
      <c r="M50" s="59">
        <f>'0865'!O50</f>
        <v>0</v>
      </c>
      <c r="N50" s="59">
        <f>'1013'!O50</f>
        <v>0</v>
      </c>
      <c r="O50" s="59">
        <f>'0791'!O50</f>
        <v>0</v>
      </c>
      <c r="P50" s="59">
        <f>'0792'!O50</f>
        <v>0</v>
      </c>
      <c r="Q50" s="59">
        <f>'0793'!O50</f>
        <v>0</v>
      </c>
      <c r="R50" s="59">
        <f>+'0811'!O50</f>
        <v>0</v>
      </c>
      <c r="S50" s="59">
        <f>+'0993'!O50</f>
        <v>0</v>
      </c>
      <c r="T50" s="59">
        <f>+'0994'!O50</f>
        <v>0</v>
      </c>
      <c r="U50" s="59">
        <f t="shared" si="0"/>
        <v>0</v>
      </c>
    </row>
    <row r="51" spans="2:21" s="3" customFormat="1" ht="15" x14ac:dyDescent="0.2">
      <c r="B51" s="44" t="s">
        <v>265</v>
      </c>
      <c r="C51" s="35" t="s">
        <v>181</v>
      </c>
      <c r="D51" s="59">
        <f>'0469'!O51</f>
        <v>0</v>
      </c>
      <c r="E51" s="59">
        <f>'0780'!O51</f>
        <v>0</v>
      </c>
      <c r="F51" s="59">
        <f>'0786'!O51</f>
        <v>0</v>
      </c>
      <c r="G51" s="59">
        <f>'0787'!O51</f>
        <v>0</v>
      </c>
      <c r="H51" s="59">
        <f>'0788'!O51</f>
        <v>0</v>
      </c>
      <c r="I51" s="59">
        <f>'0789'!O51</f>
        <v>0</v>
      </c>
      <c r="J51" s="59">
        <f>'0050'!O51</f>
        <v>0</v>
      </c>
      <c r="K51" s="59">
        <f>'0090'!O51</f>
        <v>0</v>
      </c>
      <c r="L51" s="59">
        <f>'1148'!O51</f>
        <v>0</v>
      </c>
      <c r="M51" s="59">
        <f>'0865'!O51</f>
        <v>0</v>
      </c>
      <c r="N51" s="59">
        <f>'1013'!O51</f>
        <v>0</v>
      </c>
      <c r="O51" s="59">
        <f>'0791'!O51</f>
        <v>0</v>
      </c>
      <c r="P51" s="59">
        <f>'0792'!O51</f>
        <v>0</v>
      </c>
      <c r="Q51" s="59">
        <f>'0793'!O51</f>
        <v>0</v>
      </c>
      <c r="R51" s="59">
        <f>+'0811'!O51</f>
        <v>0</v>
      </c>
      <c r="S51" s="59">
        <f>+'0993'!O51</f>
        <v>0</v>
      </c>
      <c r="T51" s="59">
        <f>+'0994'!O51</f>
        <v>0</v>
      </c>
      <c r="U51" s="59">
        <f t="shared" si="0"/>
        <v>0</v>
      </c>
    </row>
    <row r="52" spans="2:21" s="3" customFormat="1" ht="15" x14ac:dyDescent="0.2">
      <c r="B52" s="44" t="s">
        <v>266</v>
      </c>
      <c r="C52" s="35" t="s">
        <v>182</v>
      </c>
      <c r="D52" s="59">
        <f>'0469'!O52</f>
        <v>0</v>
      </c>
      <c r="E52" s="59">
        <f>'0780'!O52</f>
        <v>0</v>
      </c>
      <c r="F52" s="59">
        <f>'0786'!O52</f>
        <v>0</v>
      </c>
      <c r="G52" s="59">
        <f>'0787'!O52</f>
        <v>0</v>
      </c>
      <c r="H52" s="59">
        <f>'0788'!O52</f>
        <v>0</v>
      </c>
      <c r="I52" s="59">
        <f>'0789'!O52</f>
        <v>0</v>
      </c>
      <c r="J52" s="59">
        <f>'0050'!O52</f>
        <v>0</v>
      </c>
      <c r="K52" s="59">
        <f>'0090'!O52</f>
        <v>0</v>
      </c>
      <c r="L52" s="59">
        <f>'1148'!O52</f>
        <v>0</v>
      </c>
      <c r="M52" s="59">
        <f>'0865'!O52</f>
        <v>0</v>
      </c>
      <c r="N52" s="59">
        <f>'1013'!O52</f>
        <v>0</v>
      </c>
      <c r="O52" s="59">
        <f>'0791'!O52</f>
        <v>0</v>
      </c>
      <c r="P52" s="59">
        <f>'0792'!O52</f>
        <v>0</v>
      </c>
      <c r="Q52" s="59">
        <f>'0793'!O52</f>
        <v>0</v>
      </c>
      <c r="R52" s="59">
        <f>+'0811'!O52</f>
        <v>0</v>
      </c>
      <c r="S52" s="59">
        <f>+'0993'!O52</f>
        <v>0</v>
      </c>
      <c r="T52" s="59">
        <f>+'0994'!O52</f>
        <v>0</v>
      </c>
      <c r="U52" s="59">
        <f t="shared" si="0"/>
        <v>0</v>
      </c>
    </row>
    <row r="53" spans="2:21" s="3" customFormat="1" ht="15" x14ac:dyDescent="0.2">
      <c r="B53" s="44" t="s">
        <v>267</v>
      </c>
      <c r="C53" s="35" t="s">
        <v>183</v>
      </c>
      <c r="D53" s="59">
        <f>'0469'!O53</f>
        <v>0</v>
      </c>
      <c r="E53" s="59">
        <f>'0780'!O53</f>
        <v>0</v>
      </c>
      <c r="F53" s="59">
        <f>'0786'!O53</f>
        <v>0</v>
      </c>
      <c r="G53" s="59">
        <f>'0787'!O53</f>
        <v>0</v>
      </c>
      <c r="H53" s="59">
        <f>'0788'!O53</f>
        <v>0</v>
      </c>
      <c r="I53" s="59">
        <f>'0789'!O53</f>
        <v>0</v>
      </c>
      <c r="J53" s="59">
        <f>'0050'!O53</f>
        <v>0</v>
      </c>
      <c r="K53" s="59">
        <f>'0090'!O53</f>
        <v>0</v>
      </c>
      <c r="L53" s="59">
        <f>'1148'!O53</f>
        <v>0</v>
      </c>
      <c r="M53" s="59">
        <f>'0865'!O53</f>
        <v>0</v>
      </c>
      <c r="N53" s="59">
        <f>'1013'!O53</f>
        <v>0</v>
      </c>
      <c r="O53" s="59">
        <f>'0791'!O53</f>
        <v>0</v>
      </c>
      <c r="P53" s="59">
        <f>'0792'!O53</f>
        <v>0</v>
      </c>
      <c r="Q53" s="59">
        <f>'0793'!O53</f>
        <v>0</v>
      </c>
      <c r="R53" s="59">
        <f>+'0811'!O53</f>
        <v>0</v>
      </c>
      <c r="S53" s="59">
        <f>+'0993'!O53</f>
        <v>0</v>
      </c>
      <c r="T53" s="59">
        <f>+'0994'!O53</f>
        <v>0</v>
      </c>
      <c r="U53" s="59">
        <f t="shared" si="0"/>
        <v>0</v>
      </c>
    </row>
    <row r="54" spans="2:21" s="3" customFormat="1" ht="15" x14ac:dyDescent="0.2">
      <c r="B54" s="44" t="s">
        <v>268</v>
      </c>
      <c r="C54" s="35" t="s">
        <v>184</v>
      </c>
      <c r="D54" s="59">
        <f>'0469'!O54</f>
        <v>0</v>
      </c>
      <c r="E54" s="59">
        <f>'0780'!O54</f>
        <v>0</v>
      </c>
      <c r="F54" s="59">
        <f>'0786'!O54</f>
        <v>0</v>
      </c>
      <c r="G54" s="59">
        <f>'0787'!O54</f>
        <v>0</v>
      </c>
      <c r="H54" s="59">
        <f>'0788'!O54</f>
        <v>0</v>
      </c>
      <c r="I54" s="59">
        <f>'0789'!O54</f>
        <v>0</v>
      </c>
      <c r="J54" s="59">
        <f>'0050'!O54</f>
        <v>0</v>
      </c>
      <c r="K54" s="59">
        <f>'0090'!O54</f>
        <v>0</v>
      </c>
      <c r="L54" s="59">
        <f>'1148'!O54</f>
        <v>0</v>
      </c>
      <c r="M54" s="59">
        <f>'0865'!O54</f>
        <v>0</v>
      </c>
      <c r="N54" s="59">
        <f>'1013'!O54</f>
        <v>0</v>
      </c>
      <c r="O54" s="59">
        <f>'0791'!O54</f>
        <v>0</v>
      </c>
      <c r="P54" s="59">
        <f>'0792'!O54</f>
        <v>0</v>
      </c>
      <c r="Q54" s="59">
        <f>'0793'!O54</f>
        <v>0</v>
      </c>
      <c r="R54" s="59">
        <f>+'0811'!O54</f>
        <v>0</v>
      </c>
      <c r="S54" s="59">
        <f>+'0993'!O54</f>
        <v>0</v>
      </c>
      <c r="T54" s="59">
        <f>+'0994'!O54</f>
        <v>0</v>
      </c>
      <c r="U54" s="59">
        <f t="shared" si="0"/>
        <v>0</v>
      </c>
    </row>
    <row r="55" spans="2:21" s="3" customFormat="1" ht="15" x14ac:dyDescent="0.2">
      <c r="B55" s="44" t="s">
        <v>269</v>
      </c>
      <c r="C55" s="35" t="s">
        <v>185</v>
      </c>
      <c r="D55" s="59">
        <f>'0469'!O55</f>
        <v>0</v>
      </c>
      <c r="E55" s="59">
        <f>'0780'!O55</f>
        <v>0</v>
      </c>
      <c r="F55" s="59">
        <f>'0786'!O55</f>
        <v>0</v>
      </c>
      <c r="G55" s="59">
        <f>'0787'!O55</f>
        <v>0</v>
      </c>
      <c r="H55" s="59">
        <f>'0788'!O55</f>
        <v>0</v>
      </c>
      <c r="I55" s="59">
        <f>'0789'!O55</f>
        <v>0</v>
      </c>
      <c r="J55" s="59">
        <f>'0050'!O55</f>
        <v>0</v>
      </c>
      <c r="K55" s="59">
        <f>'0090'!O55</f>
        <v>0</v>
      </c>
      <c r="L55" s="59">
        <f>'1148'!O55</f>
        <v>0</v>
      </c>
      <c r="M55" s="59">
        <f>'0865'!O55</f>
        <v>0</v>
      </c>
      <c r="N55" s="59">
        <f>'1013'!O55</f>
        <v>0</v>
      </c>
      <c r="O55" s="59">
        <f>'0791'!O55</f>
        <v>0</v>
      </c>
      <c r="P55" s="59">
        <f>'0792'!O55</f>
        <v>0</v>
      </c>
      <c r="Q55" s="59">
        <f>'0793'!O55</f>
        <v>0</v>
      </c>
      <c r="R55" s="59">
        <f>+'0811'!O55</f>
        <v>0</v>
      </c>
      <c r="S55" s="59">
        <f>+'0993'!O55</f>
        <v>0</v>
      </c>
      <c r="T55" s="59">
        <f>+'0994'!O55</f>
        <v>0</v>
      </c>
      <c r="U55" s="59">
        <f t="shared" si="0"/>
        <v>0</v>
      </c>
    </row>
    <row r="56" spans="2:21" s="3" customFormat="1" ht="15" x14ac:dyDescent="0.2">
      <c r="B56" s="44" t="s">
        <v>270</v>
      </c>
      <c r="C56" s="35" t="s">
        <v>186</v>
      </c>
      <c r="D56" s="59">
        <f>'0469'!O56</f>
        <v>0</v>
      </c>
      <c r="E56" s="59">
        <f>'0780'!O56</f>
        <v>0</v>
      </c>
      <c r="F56" s="59">
        <f>'0786'!O56</f>
        <v>0</v>
      </c>
      <c r="G56" s="59">
        <f>'0787'!O56</f>
        <v>0</v>
      </c>
      <c r="H56" s="59">
        <f>'0788'!O56</f>
        <v>0</v>
      </c>
      <c r="I56" s="59">
        <f>'0789'!O56</f>
        <v>0</v>
      </c>
      <c r="J56" s="59">
        <f>'0050'!O56</f>
        <v>0</v>
      </c>
      <c r="K56" s="59">
        <f>'0090'!O56</f>
        <v>0</v>
      </c>
      <c r="L56" s="59">
        <f>'1148'!O56</f>
        <v>0</v>
      </c>
      <c r="M56" s="59">
        <f>'0865'!O56</f>
        <v>0</v>
      </c>
      <c r="N56" s="59">
        <f>'1013'!O56</f>
        <v>0</v>
      </c>
      <c r="O56" s="59">
        <f>'0791'!O56</f>
        <v>0</v>
      </c>
      <c r="P56" s="59">
        <f>'0792'!O56</f>
        <v>0</v>
      </c>
      <c r="Q56" s="59">
        <f>'0793'!O56</f>
        <v>0</v>
      </c>
      <c r="R56" s="59">
        <f>+'0811'!O56</f>
        <v>0</v>
      </c>
      <c r="S56" s="59">
        <f>+'0993'!O56</f>
        <v>0</v>
      </c>
      <c r="T56" s="59">
        <f>+'0994'!O56</f>
        <v>0</v>
      </c>
      <c r="U56" s="59">
        <f t="shared" si="0"/>
        <v>0</v>
      </c>
    </row>
    <row r="57" spans="2:21" s="3" customFormat="1" ht="15.75" x14ac:dyDescent="0.25">
      <c r="B57" s="43" t="s">
        <v>430</v>
      </c>
      <c r="C57" s="34" t="s">
        <v>187</v>
      </c>
      <c r="D57" s="5">
        <f>'0469'!O57</f>
        <v>0</v>
      </c>
      <c r="E57" s="5">
        <f>'0780'!O57</f>
        <v>0</v>
      </c>
      <c r="F57" s="5">
        <f>'0786'!O57</f>
        <v>0</v>
      </c>
      <c r="G57" s="5">
        <f>'0787'!O57</f>
        <v>0</v>
      </c>
      <c r="H57" s="5">
        <f>'0788'!O57</f>
        <v>0</v>
      </c>
      <c r="I57" s="5">
        <f>'0789'!O57</f>
        <v>0</v>
      </c>
      <c r="J57" s="5">
        <f>'0050'!O57</f>
        <v>0</v>
      </c>
      <c r="K57" s="5">
        <f>'0090'!O57</f>
        <v>0</v>
      </c>
      <c r="L57" s="5">
        <f>'1148'!O57</f>
        <v>0</v>
      </c>
      <c r="M57" s="5">
        <f>'0865'!O57</f>
        <v>0</v>
      </c>
      <c r="N57" s="5">
        <f>'1013'!O57</f>
        <v>0</v>
      </c>
      <c r="O57" s="5">
        <f>'0791'!O57</f>
        <v>0</v>
      </c>
      <c r="P57" s="5">
        <f>'0792'!O57</f>
        <v>0</v>
      </c>
      <c r="Q57" s="5">
        <f>'0793'!O57</f>
        <v>0</v>
      </c>
      <c r="R57" s="5">
        <f>+'0811'!O57</f>
        <v>0</v>
      </c>
      <c r="S57" s="5">
        <f>+'0993'!O57</f>
        <v>0</v>
      </c>
      <c r="T57" s="5">
        <f>+'0994'!O57</f>
        <v>0</v>
      </c>
      <c r="U57" s="5">
        <f t="shared" si="0"/>
        <v>0</v>
      </c>
    </row>
    <row r="58" spans="2:21" s="3" customFormat="1" ht="15" x14ac:dyDescent="0.2">
      <c r="B58" s="44" t="s">
        <v>271</v>
      </c>
      <c r="C58" s="45" t="s">
        <v>187</v>
      </c>
      <c r="D58" s="60">
        <f>'0469'!O58</f>
        <v>0</v>
      </c>
      <c r="E58" s="60">
        <f>'0780'!O58</f>
        <v>0</v>
      </c>
      <c r="F58" s="60">
        <f>'0786'!O58</f>
        <v>0</v>
      </c>
      <c r="G58" s="60">
        <f>'0787'!O58</f>
        <v>0</v>
      </c>
      <c r="H58" s="123">
        <f>'0788'!O58</f>
        <v>0</v>
      </c>
      <c r="I58" s="60">
        <f>'0789'!O58</f>
        <v>0</v>
      </c>
      <c r="J58" s="60">
        <f>'0050'!O58</f>
        <v>0</v>
      </c>
      <c r="K58" s="60">
        <f>'0090'!O58</f>
        <v>0</v>
      </c>
      <c r="L58" s="60">
        <f>'1148'!O58</f>
        <v>0</v>
      </c>
      <c r="M58" s="60">
        <f>'0865'!O58</f>
        <v>0</v>
      </c>
      <c r="N58" s="60">
        <f>'1013'!O58</f>
        <v>0</v>
      </c>
      <c r="O58" s="60">
        <f>'0791'!O58</f>
        <v>0</v>
      </c>
      <c r="P58" s="60">
        <f>'0792'!O58</f>
        <v>0</v>
      </c>
      <c r="Q58" s="60">
        <f>'0793'!O58</f>
        <v>0</v>
      </c>
      <c r="R58" s="60">
        <f>+'0811'!O58</f>
        <v>0</v>
      </c>
      <c r="S58" s="60">
        <f>+'0993'!O58</f>
        <v>0</v>
      </c>
      <c r="T58" s="60">
        <f>+'0994'!O58</f>
        <v>0</v>
      </c>
      <c r="U58" s="60">
        <f t="shared" si="0"/>
        <v>0</v>
      </c>
    </row>
    <row r="59" spans="2:21" s="3" customFormat="1" ht="15" x14ac:dyDescent="0.2">
      <c r="B59" s="44" t="s">
        <v>272</v>
      </c>
      <c r="C59" s="35" t="s">
        <v>188</v>
      </c>
      <c r="D59" s="59">
        <f>'0469'!O59</f>
        <v>0</v>
      </c>
      <c r="E59" s="59">
        <f>'0780'!O59</f>
        <v>0</v>
      </c>
      <c r="F59" s="59">
        <f>'0786'!O59</f>
        <v>0</v>
      </c>
      <c r="G59" s="59">
        <f>'0787'!O59</f>
        <v>0</v>
      </c>
      <c r="H59" s="59">
        <f>'0788'!O59</f>
        <v>0</v>
      </c>
      <c r="I59" s="59">
        <f>'0789'!O59</f>
        <v>0</v>
      </c>
      <c r="J59" s="59">
        <f>'0050'!O59</f>
        <v>0</v>
      </c>
      <c r="K59" s="59">
        <f>'0090'!O59</f>
        <v>0</v>
      </c>
      <c r="L59" s="59">
        <f>'1148'!O59</f>
        <v>0</v>
      </c>
      <c r="M59" s="59">
        <f>'0865'!O59</f>
        <v>0</v>
      </c>
      <c r="N59" s="59">
        <f>'1013'!O59</f>
        <v>0</v>
      </c>
      <c r="O59" s="59">
        <f>'0791'!O59</f>
        <v>0</v>
      </c>
      <c r="P59" s="59">
        <f>'0792'!O59</f>
        <v>0</v>
      </c>
      <c r="Q59" s="59">
        <f>'0793'!O59</f>
        <v>0</v>
      </c>
      <c r="R59" s="59">
        <f>+'0811'!O59</f>
        <v>0</v>
      </c>
      <c r="S59" s="59">
        <f>+'0993'!O59</f>
        <v>0</v>
      </c>
      <c r="T59" s="59">
        <f>+'0994'!O59</f>
        <v>0</v>
      </c>
      <c r="U59" s="59">
        <f t="shared" si="0"/>
        <v>0</v>
      </c>
    </row>
    <row r="60" spans="2:21" s="3" customFormat="1" ht="15.75" x14ac:dyDescent="0.25">
      <c r="B60" s="43" t="s">
        <v>431</v>
      </c>
      <c r="C60" s="34" t="s">
        <v>189</v>
      </c>
      <c r="D60" s="5">
        <f>'0469'!O60</f>
        <v>0</v>
      </c>
      <c r="E60" s="5">
        <f>'0780'!O60</f>
        <v>0</v>
      </c>
      <c r="F60" s="5">
        <f>'0786'!O60</f>
        <v>0</v>
      </c>
      <c r="G60" s="5">
        <f>'0787'!O60</f>
        <v>0</v>
      </c>
      <c r="H60" s="5">
        <f>'0788'!O60</f>
        <v>0</v>
      </c>
      <c r="I60" s="5">
        <f>'0789'!O60</f>
        <v>0</v>
      </c>
      <c r="J60" s="5">
        <f>'0050'!O60</f>
        <v>0</v>
      </c>
      <c r="K60" s="5">
        <f>'0090'!O60</f>
        <v>0</v>
      </c>
      <c r="L60" s="5">
        <f>'1148'!O60</f>
        <v>0</v>
      </c>
      <c r="M60" s="5">
        <f>'0865'!O60</f>
        <v>0</v>
      </c>
      <c r="N60" s="5">
        <f>'1013'!O60</f>
        <v>0</v>
      </c>
      <c r="O60" s="5">
        <f>'0791'!O60</f>
        <v>0</v>
      </c>
      <c r="P60" s="5">
        <f>'0792'!O60</f>
        <v>0</v>
      </c>
      <c r="Q60" s="5">
        <f>'0793'!O60</f>
        <v>0</v>
      </c>
      <c r="R60" s="5">
        <f>+'0811'!O60</f>
        <v>0</v>
      </c>
      <c r="S60" s="5">
        <f>+'0993'!O60</f>
        <v>0</v>
      </c>
      <c r="T60" s="5">
        <f>+'0994'!O60</f>
        <v>0</v>
      </c>
      <c r="U60" s="5">
        <f t="shared" si="0"/>
        <v>0</v>
      </c>
    </row>
    <row r="61" spans="2:21" s="3" customFormat="1" ht="15" x14ac:dyDescent="0.2">
      <c r="B61" s="44" t="s">
        <v>273</v>
      </c>
      <c r="C61" s="35" t="s">
        <v>190</v>
      </c>
      <c r="D61" s="59">
        <f>'0469'!O61</f>
        <v>0</v>
      </c>
      <c r="E61" s="59">
        <f>'0780'!O61</f>
        <v>0</v>
      </c>
      <c r="F61" s="59">
        <f>'0786'!O61</f>
        <v>0</v>
      </c>
      <c r="G61" s="59">
        <f>'0787'!O61</f>
        <v>0</v>
      </c>
      <c r="H61" s="59">
        <f>'0788'!O61</f>
        <v>0</v>
      </c>
      <c r="I61" s="59">
        <f>'0789'!O61</f>
        <v>0</v>
      </c>
      <c r="J61" s="59">
        <f>'0050'!O61</f>
        <v>0</v>
      </c>
      <c r="K61" s="59">
        <f>'0090'!O61</f>
        <v>0</v>
      </c>
      <c r="L61" s="59">
        <f>'1148'!O61</f>
        <v>0</v>
      </c>
      <c r="M61" s="59">
        <f>'0865'!O61</f>
        <v>0</v>
      </c>
      <c r="N61" s="59">
        <f>'1013'!O61</f>
        <v>0</v>
      </c>
      <c r="O61" s="59">
        <f>'0791'!O61</f>
        <v>0</v>
      </c>
      <c r="P61" s="59">
        <f>'0792'!O61</f>
        <v>0</v>
      </c>
      <c r="Q61" s="59">
        <f>'0793'!O61</f>
        <v>0</v>
      </c>
      <c r="R61" s="59">
        <f>+'0811'!O61</f>
        <v>0</v>
      </c>
      <c r="S61" s="59">
        <f>+'0993'!O61</f>
        <v>0</v>
      </c>
      <c r="T61" s="59">
        <f>+'0994'!O61</f>
        <v>0</v>
      </c>
      <c r="U61" s="59">
        <f t="shared" si="0"/>
        <v>0</v>
      </c>
    </row>
    <row r="62" spans="2:21" s="3" customFormat="1" ht="15" x14ac:dyDescent="0.2">
      <c r="B62" s="44" t="s">
        <v>274</v>
      </c>
      <c r="C62" s="35" t="s">
        <v>191</v>
      </c>
      <c r="D62" s="59">
        <f>'0469'!O62</f>
        <v>0</v>
      </c>
      <c r="E62" s="59">
        <f>'0780'!O62</f>
        <v>0</v>
      </c>
      <c r="F62" s="59">
        <f>'0786'!O62</f>
        <v>0</v>
      </c>
      <c r="G62" s="59">
        <f>'0787'!O62</f>
        <v>0</v>
      </c>
      <c r="H62" s="59">
        <f>'0788'!O62</f>
        <v>0</v>
      </c>
      <c r="I62" s="59">
        <f>'0789'!O62</f>
        <v>0</v>
      </c>
      <c r="J62" s="59">
        <f>'0050'!O62</f>
        <v>0</v>
      </c>
      <c r="K62" s="59">
        <f>'0090'!O62</f>
        <v>0</v>
      </c>
      <c r="L62" s="59">
        <f>'1148'!O62</f>
        <v>0</v>
      </c>
      <c r="M62" s="59">
        <f>'0865'!O62</f>
        <v>0</v>
      </c>
      <c r="N62" s="59">
        <f>'1013'!O62</f>
        <v>0</v>
      </c>
      <c r="O62" s="59">
        <f>'0791'!O62</f>
        <v>0</v>
      </c>
      <c r="P62" s="59">
        <f>'0792'!O62</f>
        <v>0</v>
      </c>
      <c r="Q62" s="59">
        <f>'0793'!O62</f>
        <v>0</v>
      </c>
      <c r="R62" s="59">
        <f>+'0811'!O62</f>
        <v>0</v>
      </c>
      <c r="S62" s="59">
        <f>+'0993'!O62</f>
        <v>0</v>
      </c>
      <c r="T62" s="59">
        <f>+'0994'!O62</f>
        <v>0</v>
      </c>
      <c r="U62" s="59">
        <f t="shared" si="0"/>
        <v>0</v>
      </c>
    </row>
    <row r="63" spans="2:21" s="3" customFormat="1" ht="15" x14ac:dyDescent="0.2">
      <c r="B63" s="44" t="s">
        <v>275</v>
      </c>
      <c r="C63" s="35" t="s">
        <v>192</v>
      </c>
      <c r="D63" s="59">
        <f>'0469'!O63</f>
        <v>0</v>
      </c>
      <c r="E63" s="59">
        <f>'0780'!O63</f>
        <v>0</v>
      </c>
      <c r="F63" s="59">
        <f>'0786'!O63</f>
        <v>0</v>
      </c>
      <c r="G63" s="59">
        <f>'0787'!O63</f>
        <v>0</v>
      </c>
      <c r="H63" s="59">
        <f>'0788'!O63</f>
        <v>0</v>
      </c>
      <c r="I63" s="59">
        <f>'0789'!O63</f>
        <v>0</v>
      </c>
      <c r="J63" s="59">
        <f>'0050'!O63</f>
        <v>0</v>
      </c>
      <c r="K63" s="59">
        <f>'0090'!O63</f>
        <v>0</v>
      </c>
      <c r="L63" s="59">
        <f>'1148'!O63</f>
        <v>0</v>
      </c>
      <c r="M63" s="59">
        <f>'0865'!O63</f>
        <v>0</v>
      </c>
      <c r="N63" s="59">
        <f>'1013'!O63</f>
        <v>0</v>
      </c>
      <c r="O63" s="59">
        <f>'0791'!O63</f>
        <v>0</v>
      </c>
      <c r="P63" s="59">
        <f>'0792'!O63</f>
        <v>0</v>
      </c>
      <c r="Q63" s="59">
        <f>'0793'!O63</f>
        <v>0</v>
      </c>
      <c r="R63" s="59">
        <f>+'0811'!O63</f>
        <v>0</v>
      </c>
      <c r="S63" s="59">
        <f>+'0993'!O63</f>
        <v>0</v>
      </c>
      <c r="T63" s="59">
        <f>+'0994'!O63</f>
        <v>0</v>
      </c>
      <c r="U63" s="59">
        <f t="shared" si="0"/>
        <v>0</v>
      </c>
    </row>
    <row r="64" spans="2:21" s="3" customFormat="1" ht="15" x14ac:dyDescent="0.2">
      <c r="B64" s="44" t="s">
        <v>276</v>
      </c>
      <c r="C64" s="35" t="s">
        <v>193</v>
      </c>
      <c r="D64" s="59">
        <f>'0469'!O64</f>
        <v>0</v>
      </c>
      <c r="E64" s="59">
        <f>'0780'!O64</f>
        <v>0</v>
      </c>
      <c r="F64" s="59">
        <f>'0786'!O64</f>
        <v>0</v>
      </c>
      <c r="G64" s="59">
        <f>'0787'!O64</f>
        <v>0</v>
      </c>
      <c r="H64" s="59">
        <f>'0788'!O64</f>
        <v>0</v>
      </c>
      <c r="I64" s="59">
        <f>'0789'!O64</f>
        <v>0</v>
      </c>
      <c r="J64" s="59">
        <f>'0050'!O64</f>
        <v>0</v>
      </c>
      <c r="K64" s="59">
        <f>'0090'!O64</f>
        <v>0</v>
      </c>
      <c r="L64" s="59">
        <f>'1148'!O64</f>
        <v>0</v>
      </c>
      <c r="M64" s="59">
        <f>'0865'!O64</f>
        <v>0</v>
      </c>
      <c r="N64" s="59">
        <f>'1013'!O64</f>
        <v>0</v>
      </c>
      <c r="O64" s="59">
        <f>'0791'!O64</f>
        <v>0</v>
      </c>
      <c r="P64" s="59">
        <f>'0792'!O64</f>
        <v>0</v>
      </c>
      <c r="Q64" s="59">
        <f>'0793'!O64</f>
        <v>0</v>
      </c>
      <c r="R64" s="59">
        <f>+'0811'!O64</f>
        <v>0</v>
      </c>
      <c r="S64" s="59">
        <f>+'0993'!O64</f>
        <v>0</v>
      </c>
      <c r="T64" s="59">
        <f>+'0994'!O64</f>
        <v>0</v>
      </c>
      <c r="U64" s="59">
        <f t="shared" si="0"/>
        <v>0</v>
      </c>
    </row>
    <row r="65" spans="2:22" s="3" customFormat="1" ht="15" x14ac:dyDescent="0.2">
      <c r="B65" s="44" t="s">
        <v>277</v>
      </c>
      <c r="C65" s="35" t="s">
        <v>194</v>
      </c>
      <c r="D65" s="59">
        <f>'0469'!O65</f>
        <v>0</v>
      </c>
      <c r="E65" s="59">
        <f>'0780'!O65</f>
        <v>0</v>
      </c>
      <c r="F65" s="59">
        <f>'0786'!O65</f>
        <v>0</v>
      </c>
      <c r="G65" s="59">
        <f>'0787'!O65</f>
        <v>0</v>
      </c>
      <c r="H65" s="59">
        <f>'0788'!O65</f>
        <v>0</v>
      </c>
      <c r="I65" s="59">
        <f>'0789'!O65</f>
        <v>0</v>
      </c>
      <c r="J65" s="59">
        <f>'0050'!O65</f>
        <v>0</v>
      </c>
      <c r="K65" s="59">
        <f>'0090'!O65</f>
        <v>0</v>
      </c>
      <c r="L65" s="59">
        <f>'1148'!O65</f>
        <v>0</v>
      </c>
      <c r="M65" s="59">
        <f>'0865'!O65</f>
        <v>0</v>
      </c>
      <c r="N65" s="59">
        <f>'1013'!O65</f>
        <v>0</v>
      </c>
      <c r="O65" s="59">
        <f>'0791'!O65</f>
        <v>0</v>
      </c>
      <c r="P65" s="59">
        <f>'0792'!O65</f>
        <v>0</v>
      </c>
      <c r="Q65" s="59">
        <f>'0793'!O65</f>
        <v>0</v>
      </c>
      <c r="R65" s="59">
        <f>+'0811'!O65</f>
        <v>0</v>
      </c>
      <c r="S65" s="59">
        <f>+'0993'!O65</f>
        <v>0</v>
      </c>
      <c r="T65" s="59">
        <f>+'0994'!O65</f>
        <v>0</v>
      </c>
      <c r="U65" s="59">
        <f t="shared" si="0"/>
        <v>0</v>
      </c>
    </row>
    <row r="66" spans="2:22" s="3" customFormat="1" ht="15.75" x14ac:dyDescent="0.25">
      <c r="B66" s="43" t="s">
        <v>432</v>
      </c>
      <c r="C66" s="34" t="s">
        <v>195</v>
      </c>
      <c r="D66" s="5">
        <f>'0469'!O66</f>
        <v>0</v>
      </c>
      <c r="E66" s="5">
        <f>'0780'!O66</f>
        <v>0</v>
      </c>
      <c r="F66" s="5">
        <f>'0786'!O66</f>
        <v>0</v>
      </c>
      <c r="G66" s="5">
        <f>'0787'!O66</f>
        <v>0</v>
      </c>
      <c r="H66" s="5">
        <f>'0788'!O66</f>
        <v>0</v>
      </c>
      <c r="I66" s="5">
        <f>'0789'!O66</f>
        <v>0</v>
      </c>
      <c r="J66" s="5">
        <f>'0050'!O66</f>
        <v>0</v>
      </c>
      <c r="K66" s="5">
        <f>'0090'!O66</f>
        <v>0</v>
      </c>
      <c r="L66" s="5">
        <f>'1148'!O66</f>
        <v>0</v>
      </c>
      <c r="M66" s="5">
        <f>'0865'!O66</f>
        <v>0</v>
      </c>
      <c r="N66" s="5">
        <f>'1013'!O66</f>
        <v>0</v>
      </c>
      <c r="O66" s="5">
        <f>'0791'!O66</f>
        <v>0</v>
      </c>
      <c r="P66" s="5">
        <f>'0792'!O66</f>
        <v>0</v>
      </c>
      <c r="Q66" s="5">
        <f>'0793'!O66</f>
        <v>0</v>
      </c>
      <c r="R66" s="5">
        <f>+'0811'!O66</f>
        <v>0</v>
      </c>
      <c r="S66" s="5">
        <f>+'0993'!O66</f>
        <v>0</v>
      </c>
      <c r="T66" s="5">
        <f>+'0994'!O66</f>
        <v>0</v>
      </c>
      <c r="U66" s="5">
        <f t="shared" si="0"/>
        <v>0</v>
      </c>
    </row>
    <row r="67" spans="2:22" s="3" customFormat="1" ht="15" x14ac:dyDescent="0.2">
      <c r="B67" s="44" t="s">
        <v>278</v>
      </c>
      <c r="C67" s="35" t="s">
        <v>196</v>
      </c>
      <c r="D67" s="59">
        <f>'0469'!O67</f>
        <v>0</v>
      </c>
      <c r="E67" s="59">
        <f>'0780'!O67</f>
        <v>0</v>
      </c>
      <c r="F67" s="59">
        <f>'0786'!O67</f>
        <v>0</v>
      </c>
      <c r="G67" s="59">
        <f>'0787'!O67</f>
        <v>0</v>
      </c>
      <c r="H67" s="59">
        <f>'0788'!O67</f>
        <v>0</v>
      </c>
      <c r="I67" s="59">
        <f>'0789'!O67</f>
        <v>0</v>
      </c>
      <c r="J67" s="59">
        <f>'0050'!O67</f>
        <v>0</v>
      </c>
      <c r="K67" s="59">
        <f>'0090'!O67</f>
        <v>0</v>
      </c>
      <c r="L67" s="59">
        <f>'1148'!O67</f>
        <v>0</v>
      </c>
      <c r="M67" s="59">
        <f>'0865'!O67</f>
        <v>0</v>
      </c>
      <c r="N67" s="59">
        <f>'1013'!O67</f>
        <v>0</v>
      </c>
      <c r="O67" s="59">
        <f>'0791'!O67</f>
        <v>0</v>
      </c>
      <c r="P67" s="59">
        <f>'0792'!O67</f>
        <v>0</v>
      </c>
      <c r="Q67" s="59">
        <f>'0793'!O67</f>
        <v>0</v>
      </c>
      <c r="R67" s="59">
        <f>+'0811'!O67</f>
        <v>0</v>
      </c>
      <c r="S67" s="59">
        <f>+'0993'!O67</f>
        <v>0</v>
      </c>
      <c r="T67" s="59">
        <f>+'0994'!O67</f>
        <v>0</v>
      </c>
      <c r="U67" s="59">
        <f t="shared" si="0"/>
        <v>0</v>
      </c>
    </row>
    <row r="68" spans="2:22" s="3" customFormat="1" ht="15" x14ac:dyDescent="0.2">
      <c r="B68" s="44" t="s">
        <v>279</v>
      </c>
      <c r="C68" s="35" t="s">
        <v>197</v>
      </c>
      <c r="D68" s="59">
        <f>'0469'!O68</f>
        <v>0</v>
      </c>
      <c r="E68" s="59">
        <f>'0780'!O68</f>
        <v>0</v>
      </c>
      <c r="F68" s="59">
        <f>'0786'!O68</f>
        <v>0</v>
      </c>
      <c r="G68" s="59">
        <f>'0787'!O68</f>
        <v>0</v>
      </c>
      <c r="H68" s="59">
        <f>'0788'!O68</f>
        <v>0</v>
      </c>
      <c r="I68" s="59">
        <f>'0789'!O68</f>
        <v>0</v>
      </c>
      <c r="J68" s="59">
        <f>'0050'!O68</f>
        <v>0</v>
      </c>
      <c r="K68" s="59">
        <f>'0090'!O68</f>
        <v>0</v>
      </c>
      <c r="L68" s="59">
        <f>'1148'!O68</f>
        <v>0</v>
      </c>
      <c r="M68" s="59">
        <f>'0865'!O68</f>
        <v>0</v>
      </c>
      <c r="N68" s="59">
        <f>'1013'!O68</f>
        <v>0</v>
      </c>
      <c r="O68" s="59">
        <f>'0791'!O68</f>
        <v>0</v>
      </c>
      <c r="P68" s="59">
        <f>'0792'!O68</f>
        <v>0</v>
      </c>
      <c r="Q68" s="59">
        <f>'0793'!O68</f>
        <v>0</v>
      </c>
      <c r="R68" s="59">
        <f>+'0811'!O68</f>
        <v>0</v>
      </c>
      <c r="S68" s="59">
        <f>+'0993'!O68</f>
        <v>0</v>
      </c>
      <c r="T68" s="59">
        <f>+'0994'!O68</f>
        <v>0</v>
      </c>
      <c r="U68" s="59">
        <f t="shared" si="0"/>
        <v>0</v>
      </c>
    </row>
    <row r="69" spans="2:22" s="3" customFormat="1" ht="15" x14ac:dyDescent="0.2">
      <c r="B69" s="44" t="s">
        <v>280</v>
      </c>
      <c r="C69" s="35" t="s">
        <v>198</v>
      </c>
      <c r="D69" s="59">
        <f>'0469'!O69</f>
        <v>0</v>
      </c>
      <c r="E69" s="59">
        <f>'0780'!O69</f>
        <v>0</v>
      </c>
      <c r="F69" s="59">
        <f>'0786'!O69</f>
        <v>0</v>
      </c>
      <c r="G69" s="59">
        <f>'0787'!O69</f>
        <v>0</v>
      </c>
      <c r="H69" s="59">
        <f>'0788'!O69</f>
        <v>0</v>
      </c>
      <c r="I69" s="59">
        <f>'0789'!O69</f>
        <v>0</v>
      </c>
      <c r="J69" s="59">
        <f>'0050'!O69</f>
        <v>0</v>
      </c>
      <c r="K69" s="59">
        <f>'0090'!O69</f>
        <v>0</v>
      </c>
      <c r="L69" s="59">
        <f>'1148'!O69</f>
        <v>0</v>
      </c>
      <c r="M69" s="59">
        <f>'0865'!O69</f>
        <v>0</v>
      </c>
      <c r="N69" s="59">
        <f>'1013'!O69</f>
        <v>0</v>
      </c>
      <c r="O69" s="59">
        <f>'0791'!O69</f>
        <v>0</v>
      </c>
      <c r="P69" s="59">
        <f>'0792'!O69</f>
        <v>0</v>
      </c>
      <c r="Q69" s="59">
        <f>'0793'!O69</f>
        <v>0</v>
      </c>
      <c r="R69" s="59">
        <f>+'0811'!O69</f>
        <v>0</v>
      </c>
      <c r="S69" s="59">
        <f>+'0993'!O69</f>
        <v>0</v>
      </c>
      <c r="T69" s="59">
        <f>+'0994'!O69</f>
        <v>0</v>
      </c>
      <c r="U69" s="59">
        <f t="shared" si="0"/>
        <v>0</v>
      </c>
    </row>
    <row r="70" spans="2:22" s="3" customFormat="1" ht="15.75" x14ac:dyDescent="0.25">
      <c r="B70" s="43" t="s">
        <v>433</v>
      </c>
      <c r="C70" s="34" t="s">
        <v>199</v>
      </c>
      <c r="D70" s="5">
        <f>'0469'!O70</f>
        <v>0</v>
      </c>
      <c r="E70" s="5">
        <f>'0780'!O70</f>
        <v>0</v>
      </c>
      <c r="F70" s="5">
        <f>'0786'!O70</f>
        <v>0</v>
      </c>
      <c r="G70" s="5">
        <f>'0787'!O70</f>
        <v>0</v>
      </c>
      <c r="H70" s="5">
        <f>'0788'!O70</f>
        <v>0</v>
      </c>
      <c r="I70" s="5">
        <f>'0789'!O70</f>
        <v>0</v>
      </c>
      <c r="J70" s="5">
        <f>'0050'!O70</f>
        <v>0</v>
      </c>
      <c r="K70" s="5">
        <f>'0090'!O70</f>
        <v>0</v>
      </c>
      <c r="L70" s="5">
        <f>'1148'!O70</f>
        <v>0</v>
      </c>
      <c r="M70" s="5">
        <f>'0865'!O70</f>
        <v>0</v>
      </c>
      <c r="N70" s="5">
        <f>'1013'!O70</f>
        <v>0</v>
      </c>
      <c r="O70" s="5">
        <f>'0791'!O70</f>
        <v>0</v>
      </c>
      <c r="P70" s="5">
        <f>'0792'!O70</f>
        <v>0</v>
      </c>
      <c r="Q70" s="5">
        <f>'0793'!O70</f>
        <v>0</v>
      </c>
      <c r="R70" s="5">
        <f>+'0811'!O70</f>
        <v>0</v>
      </c>
      <c r="S70" s="5">
        <f>+'0993'!O70</f>
        <v>0</v>
      </c>
      <c r="T70" s="5">
        <f>+'0994'!O70</f>
        <v>0</v>
      </c>
      <c r="U70" s="5">
        <f t="shared" si="0"/>
        <v>0</v>
      </c>
      <c r="V70" s="178"/>
    </row>
    <row r="71" spans="2:22" s="3" customFormat="1" ht="15.75" x14ac:dyDescent="0.25">
      <c r="B71" s="46" t="s">
        <v>481</v>
      </c>
      <c r="C71" s="29" t="s">
        <v>200</v>
      </c>
      <c r="D71" s="7">
        <f>'0469'!O71</f>
        <v>0</v>
      </c>
      <c r="E71" s="7">
        <f>'0780'!O71</f>
        <v>0</v>
      </c>
      <c r="F71" s="7">
        <f>'0786'!O71</f>
        <v>0</v>
      </c>
      <c r="G71" s="7">
        <f>'0787'!O71</f>
        <v>0</v>
      </c>
      <c r="H71" s="7">
        <f>'0788'!O71</f>
        <v>0</v>
      </c>
      <c r="I71" s="7">
        <f>'0789'!O71</f>
        <v>0</v>
      </c>
      <c r="J71" s="7">
        <f>'0050'!O71</f>
        <v>0</v>
      </c>
      <c r="K71" s="7">
        <f>'0090'!O71</f>
        <v>0</v>
      </c>
      <c r="L71" s="7">
        <f>'1148'!O71</f>
        <v>0</v>
      </c>
      <c r="M71" s="7">
        <f>'0865'!O71</f>
        <v>0</v>
      </c>
      <c r="N71" s="7">
        <f>'1013'!O71</f>
        <v>0</v>
      </c>
      <c r="O71" s="7">
        <f>'0791'!O71</f>
        <v>0</v>
      </c>
      <c r="P71" s="7">
        <f>'0792'!O71</f>
        <v>0</v>
      </c>
      <c r="Q71" s="7">
        <f>'0793'!O71</f>
        <v>0</v>
      </c>
      <c r="R71" s="7">
        <f>+'0811'!O71</f>
        <v>0</v>
      </c>
      <c r="S71" s="7">
        <f>+'0993'!O71</f>
        <v>0</v>
      </c>
      <c r="T71" s="7">
        <f>+'0994'!O71</f>
        <v>0</v>
      </c>
      <c r="U71" s="7">
        <f t="shared" si="0"/>
        <v>0</v>
      </c>
      <c r="V71" s="178"/>
    </row>
    <row r="72" spans="2:22" s="3" customFormat="1" ht="15" x14ac:dyDescent="0.2">
      <c r="B72" s="44" t="s">
        <v>281</v>
      </c>
      <c r="C72" s="35" t="s">
        <v>200</v>
      </c>
      <c r="D72" s="59">
        <f>'0469'!O72</f>
        <v>0</v>
      </c>
      <c r="E72" s="59">
        <f>'0780'!O72</f>
        <v>0</v>
      </c>
      <c r="F72" s="59">
        <f>'0786'!O72</f>
        <v>0</v>
      </c>
      <c r="G72" s="59">
        <f>'0787'!O72</f>
        <v>0</v>
      </c>
      <c r="H72" s="59">
        <f>'0788'!O72</f>
        <v>0</v>
      </c>
      <c r="I72" s="59">
        <f>'0789'!O72</f>
        <v>0</v>
      </c>
      <c r="J72" s="59">
        <f>'0050'!O72</f>
        <v>0</v>
      </c>
      <c r="K72" s="59">
        <f>'0090'!O72</f>
        <v>0</v>
      </c>
      <c r="L72" s="59">
        <f>'1148'!O72</f>
        <v>0</v>
      </c>
      <c r="M72" s="59">
        <f>'0865'!O72</f>
        <v>0</v>
      </c>
      <c r="N72" s="59">
        <f>'1013'!O72</f>
        <v>0</v>
      </c>
      <c r="O72" s="59">
        <f>'0791'!O72</f>
        <v>0</v>
      </c>
      <c r="P72" s="59">
        <f>'0792'!O72</f>
        <v>0</v>
      </c>
      <c r="Q72" s="59">
        <f>'0793'!O72</f>
        <v>0</v>
      </c>
      <c r="R72" s="59">
        <f>+'0811'!O72</f>
        <v>0</v>
      </c>
      <c r="S72" s="59">
        <f>+'0993'!O72</f>
        <v>0</v>
      </c>
      <c r="T72" s="59">
        <f>+'0994'!O72</f>
        <v>0</v>
      </c>
      <c r="U72" s="59">
        <f t="shared" si="0"/>
        <v>0</v>
      </c>
    </row>
    <row r="73" spans="2:22" s="3" customFormat="1" ht="15.75" x14ac:dyDescent="0.25">
      <c r="B73" s="46" t="s">
        <v>482</v>
      </c>
      <c r="C73" s="29" t="s">
        <v>201</v>
      </c>
      <c r="D73" s="7">
        <f>'0469'!O73</f>
        <v>0</v>
      </c>
      <c r="E73" s="7">
        <f>'0780'!O73</f>
        <v>0</v>
      </c>
      <c r="F73" s="7">
        <f>'0786'!O73</f>
        <v>0</v>
      </c>
      <c r="G73" s="7">
        <f>'0787'!O73</f>
        <v>0</v>
      </c>
      <c r="H73" s="7">
        <f>'0788'!O73</f>
        <v>0</v>
      </c>
      <c r="I73" s="7">
        <f>'0789'!O73</f>
        <v>0</v>
      </c>
      <c r="J73" s="7">
        <f>'0050'!O73</f>
        <v>0</v>
      </c>
      <c r="K73" s="7">
        <f>'0090'!O73</f>
        <v>0</v>
      </c>
      <c r="L73" s="7">
        <f>'1148'!O73</f>
        <v>0</v>
      </c>
      <c r="M73" s="7">
        <f>'0865'!O73</f>
        <v>0</v>
      </c>
      <c r="N73" s="7">
        <f>'1013'!O73</f>
        <v>0</v>
      </c>
      <c r="O73" s="7">
        <f>'0791'!O73</f>
        <v>0</v>
      </c>
      <c r="P73" s="7">
        <f>'0792'!O73</f>
        <v>0</v>
      </c>
      <c r="Q73" s="7">
        <f>'0793'!O73</f>
        <v>0</v>
      </c>
      <c r="R73" s="7">
        <f>+'0811'!O73</f>
        <v>0</v>
      </c>
      <c r="S73" s="7">
        <f>+'0993'!O73</f>
        <v>0</v>
      </c>
      <c r="T73" s="7">
        <f>+'0994'!O73</f>
        <v>0</v>
      </c>
      <c r="U73" s="7">
        <f t="shared" si="0"/>
        <v>0</v>
      </c>
    </row>
    <row r="74" spans="2:22" s="3" customFormat="1" ht="15" x14ac:dyDescent="0.2">
      <c r="B74" s="44" t="s">
        <v>282</v>
      </c>
      <c r="C74" s="35" t="s">
        <v>201</v>
      </c>
      <c r="D74" s="59">
        <f>'0469'!O74</f>
        <v>0</v>
      </c>
      <c r="E74" s="59">
        <f>'0780'!O74</f>
        <v>0</v>
      </c>
      <c r="F74" s="59">
        <f>'0786'!O74</f>
        <v>0</v>
      </c>
      <c r="G74" s="59">
        <f>'0787'!O74</f>
        <v>0</v>
      </c>
      <c r="H74" s="59">
        <f>'0788'!O74</f>
        <v>0</v>
      </c>
      <c r="I74" s="59">
        <f>'0789'!O74</f>
        <v>0</v>
      </c>
      <c r="J74" s="59">
        <f>'0050'!O74</f>
        <v>0</v>
      </c>
      <c r="K74" s="59">
        <f>'0090'!O74</f>
        <v>0</v>
      </c>
      <c r="L74" s="59">
        <f>'1148'!O74</f>
        <v>0</v>
      </c>
      <c r="M74" s="59">
        <f>'0865'!O74</f>
        <v>0</v>
      </c>
      <c r="N74" s="59">
        <f>'1013'!O74</f>
        <v>0</v>
      </c>
      <c r="O74" s="59">
        <f>'0791'!O74</f>
        <v>0</v>
      </c>
      <c r="P74" s="59">
        <f>'0792'!O74</f>
        <v>0</v>
      </c>
      <c r="Q74" s="59">
        <f>'0793'!O74</f>
        <v>0</v>
      </c>
      <c r="R74" s="59">
        <f>+'0811'!O74</f>
        <v>0</v>
      </c>
      <c r="S74" s="59">
        <f>+'0993'!O74</f>
        <v>0</v>
      </c>
      <c r="T74" s="59">
        <f>+'0994'!O74</f>
        <v>0</v>
      </c>
      <c r="U74" s="59">
        <f t="shared" si="0"/>
        <v>0</v>
      </c>
    </row>
    <row r="75" spans="2:22" s="3" customFormat="1" ht="22.5" x14ac:dyDescent="0.25">
      <c r="B75" s="47" t="s">
        <v>451</v>
      </c>
      <c r="C75" s="31" t="s">
        <v>202</v>
      </c>
      <c r="D75" s="8">
        <f>'0469'!O75</f>
        <v>0</v>
      </c>
      <c r="E75" s="8">
        <f>'0780'!O75</f>
        <v>0</v>
      </c>
      <c r="F75" s="8">
        <f>'0786'!O75</f>
        <v>0</v>
      </c>
      <c r="G75" s="8">
        <f>'0787'!O75</f>
        <v>0</v>
      </c>
      <c r="H75" s="8">
        <f>'0788'!O75</f>
        <v>0</v>
      </c>
      <c r="I75" s="8">
        <f>'0789'!O75</f>
        <v>0</v>
      </c>
      <c r="J75" s="8">
        <f>'0050'!O75</f>
        <v>0</v>
      </c>
      <c r="K75" s="8">
        <f>'0090'!O75</f>
        <v>0</v>
      </c>
      <c r="L75" s="8">
        <f>'1148'!O75</f>
        <v>0</v>
      </c>
      <c r="M75" s="8">
        <f>'0865'!O75</f>
        <v>0</v>
      </c>
      <c r="N75" s="8">
        <f>'1013'!O75</f>
        <v>0</v>
      </c>
      <c r="O75" s="8">
        <f>'0791'!O75</f>
        <v>0</v>
      </c>
      <c r="P75" s="8">
        <f>'0792'!O75</f>
        <v>0</v>
      </c>
      <c r="Q75" s="8">
        <f>'0793'!O75</f>
        <v>0</v>
      </c>
      <c r="R75" s="8">
        <f>+'0811'!O75</f>
        <v>0</v>
      </c>
      <c r="S75" s="8">
        <f>+'0993'!O75</f>
        <v>0</v>
      </c>
      <c r="T75" s="8">
        <f>+'0994'!O75</f>
        <v>0</v>
      </c>
      <c r="U75" s="8">
        <f t="shared" si="0"/>
        <v>0</v>
      </c>
    </row>
    <row r="76" spans="2:22" s="3" customFormat="1" ht="15.75" x14ac:dyDescent="0.25">
      <c r="B76" s="46" t="s">
        <v>444</v>
      </c>
      <c r="C76" s="29" t="s">
        <v>203</v>
      </c>
      <c r="D76" s="7">
        <f>'0469'!O76</f>
        <v>0</v>
      </c>
      <c r="E76" s="7">
        <f>'0780'!O76</f>
        <v>0</v>
      </c>
      <c r="F76" s="7">
        <f>'0786'!O76</f>
        <v>0</v>
      </c>
      <c r="G76" s="7">
        <f>'0787'!O76</f>
        <v>0</v>
      </c>
      <c r="H76" s="7">
        <f>'0788'!O76</f>
        <v>0</v>
      </c>
      <c r="I76" s="7">
        <f>'0789'!O76</f>
        <v>0</v>
      </c>
      <c r="J76" s="7">
        <f>'0050'!O76</f>
        <v>0</v>
      </c>
      <c r="K76" s="7">
        <f>'0090'!O76</f>
        <v>0</v>
      </c>
      <c r="L76" s="7">
        <f>'1148'!O76</f>
        <v>0</v>
      </c>
      <c r="M76" s="7">
        <f>'0865'!O76</f>
        <v>0</v>
      </c>
      <c r="N76" s="7">
        <f>'1013'!O76</f>
        <v>0</v>
      </c>
      <c r="O76" s="7">
        <f>'0791'!O76</f>
        <v>0</v>
      </c>
      <c r="P76" s="7">
        <f>'0792'!O76</f>
        <v>0</v>
      </c>
      <c r="Q76" s="7">
        <f>'0793'!O76</f>
        <v>0</v>
      </c>
      <c r="R76" s="7">
        <f>+'0811'!O76</f>
        <v>0</v>
      </c>
      <c r="S76" s="7">
        <f>+'0993'!O76</f>
        <v>0</v>
      </c>
      <c r="T76" s="7">
        <f>+'0994'!O76</f>
        <v>0</v>
      </c>
      <c r="U76" s="7">
        <f t="shared" si="0"/>
        <v>0</v>
      </c>
    </row>
    <row r="77" spans="2:22" s="3" customFormat="1" ht="15" x14ac:dyDescent="0.2">
      <c r="B77" s="44" t="s">
        <v>283</v>
      </c>
      <c r="C77" s="30" t="s">
        <v>204</v>
      </c>
      <c r="D77" s="59">
        <f>'0469'!O77</f>
        <v>0</v>
      </c>
      <c r="E77" s="59">
        <f>'0780'!O77</f>
        <v>0</v>
      </c>
      <c r="F77" s="59">
        <f>'0786'!O77</f>
        <v>0</v>
      </c>
      <c r="G77" s="59">
        <f>'0787'!O77</f>
        <v>0</v>
      </c>
      <c r="H77" s="59">
        <f>'0788'!O77</f>
        <v>0</v>
      </c>
      <c r="I77" s="59">
        <f>'0789'!O77</f>
        <v>0</v>
      </c>
      <c r="J77" s="59">
        <f>'0050'!O77</f>
        <v>0</v>
      </c>
      <c r="K77" s="59">
        <f>'0090'!O77</f>
        <v>0</v>
      </c>
      <c r="L77" s="59">
        <f>'1148'!O77</f>
        <v>0</v>
      </c>
      <c r="M77" s="59">
        <f>'0865'!O77</f>
        <v>0</v>
      </c>
      <c r="N77" s="59">
        <f>'1013'!O77</f>
        <v>0</v>
      </c>
      <c r="O77" s="59">
        <f>'0791'!O77</f>
        <v>0</v>
      </c>
      <c r="P77" s="59">
        <f>'0792'!O77</f>
        <v>0</v>
      </c>
      <c r="Q77" s="59">
        <f>'0793'!O77</f>
        <v>0</v>
      </c>
      <c r="R77" s="59">
        <f>+'0811'!O77</f>
        <v>0</v>
      </c>
      <c r="S77" s="59">
        <f>+'0993'!O77</f>
        <v>0</v>
      </c>
      <c r="T77" s="59">
        <f>+'0994'!O77</f>
        <v>0</v>
      </c>
      <c r="U77" s="59">
        <f t="shared" si="0"/>
        <v>0</v>
      </c>
    </row>
    <row r="78" spans="2:22" s="3" customFormat="1" ht="15" x14ac:dyDescent="0.2">
      <c r="B78" s="44" t="s">
        <v>284</v>
      </c>
      <c r="C78" s="30" t="s">
        <v>205</v>
      </c>
      <c r="D78" s="59">
        <f>'0469'!O78</f>
        <v>0</v>
      </c>
      <c r="E78" s="59">
        <f>'0780'!O78</f>
        <v>0</v>
      </c>
      <c r="F78" s="59">
        <f>'0786'!O78</f>
        <v>0</v>
      </c>
      <c r="G78" s="59">
        <f>'0787'!O78</f>
        <v>0</v>
      </c>
      <c r="H78" s="59">
        <f>'0788'!O78</f>
        <v>0</v>
      </c>
      <c r="I78" s="59">
        <f>'0789'!O78</f>
        <v>0</v>
      </c>
      <c r="J78" s="59">
        <f>'0050'!O78</f>
        <v>0</v>
      </c>
      <c r="K78" s="59">
        <f>'0090'!O78</f>
        <v>0</v>
      </c>
      <c r="L78" s="59">
        <f>'1148'!O78</f>
        <v>0</v>
      </c>
      <c r="M78" s="59">
        <f>'0865'!O78</f>
        <v>0</v>
      </c>
      <c r="N78" s="59">
        <f>'1013'!O78</f>
        <v>0</v>
      </c>
      <c r="O78" s="59">
        <f>'0791'!O78</f>
        <v>0</v>
      </c>
      <c r="P78" s="59">
        <f>'0792'!O78</f>
        <v>0</v>
      </c>
      <c r="Q78" s="59">
        <f>'0793'!O78</f>
        <v>0</v>
      </c>
      <c r="R78" s="59">
        <f>+'0811'!O78</f>
        <v>0</v>
      </c>
      <c r="S78" s="59">
        <f>+'0993'!O78</f>
        <v>0</v>
      </c>
      <c r="T78" s="59">
        <f>+'0994'!O78</f>
        <v>0</v>
      </c>
      <c r="U78" s="59">
        <f t="shared" si="0"/>
        <v>0</v>
      </c>
    </row>
    <row r="79" spans="2:22" s="3" customFormat="1" ht="15" x14ac:dyDescent="0.2">
      <c r="B79" s="44" t="s">
        <v>285</v>
      </c>
      <c r="C79" s="30" t="s">
        <v>206</v>
      </c>
      <c r="D79" s="59">
        <f>'0469'!O79</f>
        <v>0</v>
      </c>
      <c r="E79" s="59">
        <f>'0780'!O79</f>
        <v>0</v>
      </c>
      <c r="F79" s="59">
        <f>'0786'!O79</f>
        <v>0</v>
      </c>
      <c r="G79" s="59">
        <f>'0787'!O79</f>
        <v>0</v>
      </c>
      <c r="H79" s="59">
        <f>'0788'!O79</f>
        <v>0</v>
      </c>
      <c r="I79" s="59">
        <f>'0789'!O79</f>
        <v>0</v>
      </c>
      <c r="J79" s="59">
        <f>'0050'!O79</f>
        <v>0</v>
      </c>
      <c r="K79" s="59">
        <f>'0090'!O79</f>
        <v>0</v>
      </c>
      <c r="L79" s="59">
        <f>'1148'!O79</f>
        <v>0</v>
      </c>
      <c r="M79" s="59">
        <f>'0865'!O79</f>
        <v>0</v>
      </c>
      <c r="N79" s="59">
        <f>'1013'!O79</f>
        <v>0</v>
      </c>
      <c r="O79" s="59">
        <f>'0791'!O79</f>
        <v>0</v>
      </c>
      <c r="P79" s="59">
        <f>'0792'!O79</f>
        <v>0</v>
      </c>
      <c r="Q79" s="59">
        <f>'0793'!O79</f>
        <v>0</v>
      </c>
      <c r="R79" s="59">
        <f>+'0811'!O79</f>
        <v>0</v>
      </c>
      <c r="S79" s="59">
        <f>+'0993'!O79</f>
        <v>0</v>
      </c>
      <c r="T79" s="59">
        <f>+'0994'!O79</f>
        <v>0</v>
      </c>
      <c r="U79" s="59">
        <f t="shared" si="0"/>
        <v>0</v>
      </c>
    </row>
    <row r="80" spans="2:22" s="3" customFormat="1" ht="15" x14ac:dyDescent="0.2">
      <c r="B80" s="44" t="s">
        <v>286</v>
      </c>
      <c r="C80" s="30" t="s">
        <v>207</v>
      </c>
      <c r="D80" s="59">
        <f>'0469'!O80</f>
        <v>0</v>
      </c>
      <c r="E80" s="59">
        <f>'0780'!O80</f>
        <v>0</v>
      </c>
      <c r="F80" s="59">
        <f>'0786'!O80</f>
        <v>0</v>
      </c>
      <c r="G80" s="59">
        <f>'0787'!O80</f>
        <v>0</v>
      </c>
      <c r="H80" s="59">
        <f>'0788'!O80</f>
        <v>0</v>
      </c>
      <c r="I80" s="59">
        <f>'0789'!O80</f>
        <v>0</v>
      </c>
      <c r="J80" s="59">
        <f>'0050'!O80</f>
        <v>0</v>
      </c>
      <c r="K80" s="59">
        <f>'0090'!O80</f>
        <v>0</v>
      </c>
      <c r="L80" s="59">
        <f>'1148'!O80</f>
        <v>0</v>
      </c>
      <c r="M80" s="59">
        <f>'0865'!O80</f>
        <v>0</v>
      </c>
      <c r="N80" s="59">
        <f>'1013'!O80</f>
        <v>0</v>
      </c>
      <c r="O80" s="59">
        <f>'0791'!O80</f>
        <v>0</v>
      </c>
      <c r="P80" s="59">
        <f>'0792'!O80</f>
        <v>0</v>
      </c>
      <c r="Q80" s="59">
        <f>'0793'!O80</f>
        <v>0</v>
      </c>
      <c r="R80" s="59">
        <f>+'0811'!O80</f>
        <v>0</v>
      </c>
      <c r="S80" s="59">
        <f>+'0993'!O80</f>
        <v>0</v>
      </c>
      <c r="T80" s="59">
        <f>+'0994'!O80</f>
        <v>0</v>
      </c>
      <c r="U80" s="59">
        <f t="shared" ref="U80:U143" si="1">D80+F80+G80+H80+I80+J80+K80+L80+M80+N80+O80+P80+Q80+E80+R80+S80+T80</f>
        <v>0</v>
      </c>
    </row>
    <row r="81" spans="2:21" s="3" customFormat="1" ht="15" x14ac:dyDescent="0.2">
      <c r="B81" s="44" t="s">
        <v>287</v>
      </c>
      <c r="C81" s="30" t="s">
        <v>208</v>
      </c>
      <c r="D81" s="59">
        <f>'0469'!O81</f>
        <v>0</v>
      </c>
      <c r="E81" s="59">
        <f>'0780'!O81</f>
        <v>0</v>
      </c>
      <c r="F81" s="59">
        <f>'0786'!O81</f>
        <v>0</v>
      </c>
      <c r="G81" s="59">
        <f>'0787'!O81</f>
        <v>0</v>
      </c>
      <c r="H81" s="59">
        <f>'0788'!O81</f>
        <v>0</v>
      </c>
      <c r="I81" s="59">
        <f>'0789'!O81</f>
        <v>0</v>
      </c>
      <c r="J81" s="59">
        <f>'0050'!O81</f>
        <v>0</v>
      </c>
      <c r="K81" s="59">
        <f>'0090'!O81</f>
        <v>0</v>
      </c>
      <c r="L81" s="59">
        <f>'1148'!O81</f>
        <v>0</v>
      </c>
      <c r="M81" s="59">
        <f>'0865'!O81</f>
        <v>0</v>
      </c>
      <c r="N81" s="59">
        <f>'1013'!O81</f>
        <v>0</v>
      </c>
      <c r="O81" s="59">
        <f>'0791'!O81</f>
        <v>0</v>
      </c>
      <c r="P81" s="59">
        <f>'0792'!O81</f>
        <v>0</v>
      </c>
      <c r="Q81" s="59">
        <f>'0793'!O81</f>
        <v>0</v>
      </c>
      <c r="R81" s="59">
        <f>+'0811'!O81</f>
        <v>0</v>
      </c>
      <c r="S81" s="59">
        <f>+'0993'!O81</f>
        <v>0</v>
      </c>
      <c r="T81" s="59">
        <f>+'0994'!O81</f>
        <v>0</v>
      </c>
      <c r="U81" s="59">
        <f t="shared" si="1"/>
        <v>0</v>
      </c>
    </row>
    <row r="82" spans="2:21" s="3" customFormat="1" ht="15.75" x14ac:dyDescent="0.25">
      <c r="B82" s="46" t="s">
        <v>445</v>
      </c>
      <c r="C82" s="29" t="s">
        <v>209</v>
      </c>
      <c r="D82" s="7">
        <f>'0469'!O82</f>
        <v>0</v>
      </c>
      <c r="E82" s="7">
        <f>'0780'!O82</f>
        <v>0</v>
      </c>
      <c r="F82" s="7">
        <f>'0786'!O82</f>
        <v>0</v>
      </c>
      <c r="G82" s="7">
        <f>'0787'!O82</f>
        <v>0</v>
      </c>
      <c r="H82" s="7">
        <f>'0788'!O82</f>
        <v>0</v>
      </c>
      <c r="I82" s="7">
        <f>'0789'!O82</f>
        <v>0</v>
      </c>
      <c r="J82" s="7">
        <f>'0050'!O82</f>
        <v>0</v>
      </c>
      <c r="K82" s="7">
        <f>'0090'!O82</f>
        <v>0</v>
      </c>
      <c r="L82" s="7">
        <f>'1148'!O82</f>
        <v>0</v>
      </c>
      <c r="M82" s="7">
        <f>'0865'!O82</f>
        <v>0</v>
      </c>
      <c r="N82" s="7">
        <f>'1013'!O82</f>
        <v>0</v>
      </c>
      <c r="O82" s="7">
        <f>'0791'!O82</f>
        <v>0</v>
      </c>
      <c r="P82" s="7">
        <f>'0792'!O82</f>
        <v>0</v>
      </c>
      <c r="Q82" s="7">
        <f>'0793'!O82</f>
        <v>0</v>
      </c>
      <c r="R82" s="7">
        <f>+'0811'!O82</f>
        <v>0</v>
      </c>
      <c r="S82" s="7">
        <f>+'0993'!O82</f>
        <v>0</v>
      </c>
      <c r="T82" s="7">
        <f>+'0994'!O82</f>
        <v>0</v>
      </c>
      <c r="U82" s="7">
        <f t="shared" si="1"/>
        <v>0</v>
      </c>
    </row>
    <row r="83" spans="2:21" s="3" customFormat="1" ht="15" x14ac:dyDescent="0.2">
      <c r="B83" s="44" t="s">
        <v>288</v>
      </c>
      <c r="C83" s="30" t="s">
        <v>210</v>
      </c>
      <c r="D83" s="59">
        <f>'0469'!O83</f>
        <v>0</v>
      </c>
      <c r="E83" s="59">
        <f>'0780'!O83</f>
        <v>0</v>
      </c>
      <c r="F83" s="59">
        <f>'0786'!O83</f>
        <v>0</v>
      </c>
      <c r="G83" s="59">
        <f>'0787'!O83</f>
        <v>0</v>
      </c>
      <c r="H83" s="59">
        <f>'0788'!O83</f>
        <v>0</v>
      </c>
      <c r="I83" s="59">
        <f>'0789'!O83</f>
        <v>0</v>
      </c>
      <c r="J83" s="59">
        <f>'0050'!O83</f>
        <v>0</v>
      </c>
      <c r="K83" s="59">
        <f>'0090'!O83</f>
        <v>0</v>
      </c>
      <c r="L83" s="59">
        <f>'1148'!O83</f>
        <v>0</v>
      </c>
      <c r="M83" s="59">
        <f>'0865'!O83</f>
        <v>0</v>
      </c>
      <c r="N83" s="59">
        <f>'1013'!O83</f>
        <v>0</v>
      </c>
      <c r="O83" s="59">
        <f>'0791'!O83</f>
        <v>0</v>
      </c>
      <c r="P83" s="59">
        <f>'0792'!O83</f>
        <v>0</v>
      </c>
      <c r="Q83" s="59">
        <f>'0793'!O83</f>
        <v>0</v>
      </c>
      <c r="R83" s="59">
        <f>+'0811'!O83</f>
        <v>0</v>
      </c>
      <c r="S83" s="59">
        <f>+'0993'!O83</f>
        <v>0</v>
      </c>
      <c r="T83" s="59">
        <f>+'0994'!O83</f>
        <v>0</v>
      </c>
      <c r="U83" s="59">
        <f t="shared" si="1"/>
        <v>0</v>
      </c>
    </row>
    <row r="84" spans="2:21" s="3" customFormat="1" ht="15" x14ac:dyDescent="0.2">
      <c r="B84" s="44" t="s">
        <v>289</v>
      </c>
      <c r="C84" s="30" t="s">
        <v>211</v>
      </c>
      <c r="D84" s="59">
        <f>'0469'!O84</f>
        <v>0</v>
      </c>
      <c r="E84" s="59">
        <f>'0780'!O84</f>
        <v>0</v>
      </c>
      <c r="F84" s="59">
        <f>'0786'!O84</f>
        <v>0</v>
      </c>
      <c r="G84" s="59">
        <f>'0787'!O84</f>
        <v>0</v>
      </c>
      <c r="H84" s="59">
        <f>'0788'!O84</f>
        <v>0</v>
      </c>
      <c r="I84" s="59">
        <f>'0789'!O84</f>
        <v>0</v>
      </c>
      <c r="J84" s="59">
        <f>'0050'!O84</f>
        <v>0</v>
      </c>
      <c r="K84" s="59">
        <f>'0090'!O84</f>
        <v>0</v>
      </c>
      <c r="L84" s="59">
        <f>'1148'!O84</f>
        <v>0</v>
      </c>
      <c r="M84" s="59">
        <f>'0865'!O84</f>
        <v>0</v>
      </c>
      <c r="N84" s="59">
        <f>'1013'!O84</f>
        <v>0</v>
      </c>
      <c r="O84" s="59">
        <f>'0791'!O84</f>
        <v>0</v>
      </c>
      <c r="P84" s="59">
        <f>'0792'!O84</f>
        <v>0</v>
      </c>
      <c r="Q84" s="59">
        <f>'0793'!O84</f>
        <v>0</v>
      </c>
      <c r="R84" s="59">
        <f>+'0811'!O84</f>
        <v>0</v>
      </c>
      <c r="S84" s="59">
        <f>+'0993'!O84</f>
        <v>0</v>
      </c>
      <c r="T84" s="59">
        <f>+'0994'!O84</f>
        <v>0</v>
      </c>
      <c r="U84" s="59">
        <f t="shared" si="1"/>
        <v>0</v>
      </c>
    </row>
    <row r="85" spans="2:21" s="3" customFormat="1" ht="15" x14ac:dyDescent="0.2">
      <c r="B85" s="44" t="s">
        <v>290</v>
      </c>
      <c r="C85" s="30" t="s">
        <v>212</v>
      </c>
      <c r="D85" s="59">
        <f>'0469'!O85</f>
        <v>0</v>
      </c>
      <c r="E85" s="59">
        <f>'0780'!O85</f>
        <v>0</v>
      </c>
      <c r="F85" s="59">
        <f>'0786'!O85</f>
        <v>0</v>
      </c>
      <c r="G85" s="59">
        <f>'0787'!O85</f>
        <v>0</v>
      </c>
      <c r="H85" s="59">
        <f>'0788'!O85</f>
        <v>0</v>
      </c>
      <c r="I85" s="59">
        <f>'0789'!O85</f>
        <v>0</v>
      </c>
      <c r="J85" s="59">
        <f>'0050'!O85</f>
        <v>0</v>
      </c>
      <c r="K85" s="59">
        <f>'0090'!O85</f>
        <v>0</v>
      </c>
      <c r="L85" s="59">
        <f>'1148'!O85</f>
        <v>0</v>
      </c>
      <c r="M85" s="59">
        <f>'0865'!O85</f>
        <v>0</v>
      </c>
      <c r="N85" s="59">
        <f>'1013'!O85</f>
        <v>0</v>
      </c>
      <c r="O85" s="59">
        <f>'0791'!O85</f>
        <v>0</v>
      </c>
      <c r="P85" s="59">
        <f>'0792'!O85</f>
        <v>0</v>
      </c>
      <c r="Q85" s="59">
        <f>'0793'!O85</f>
        <v>0</v>
      </c>
      <c r="R85" s="59">
        <f>+'0811'!O85</f>
        <v>0</v>
      </c>
      <c r="S85" s="59">
        <f>+'0993'!O85</f>
        <v>0</v>
      </c>
      <c r="T85" s="59">
        <f>+'0994'!O85</f>
        <v>0</v>
      </c>
      <c r="U85" s="59">
        <f t="shared" si="1"/>
        <v>0</v>
      </c>
    </row>
    <row r="86" spans="2:21" s="3" customFormat="1" ht="15" x14ac:dyDescent="0.2">
      <c r="B86" s="44" t="s">
        <v>291</v>
      </c>
      <c r="C86" s="30" t="s">
        <v>727</v>
      </c>
      <c r="D86" s="59">
        <f>'0469'!O86</f>
        <v>0</v>
      </c>
      <c r="E86" s="59">
        <f>'0780'!O86</f>
        <v>0</v>
      </c>
      <c r="F86" s="59">
        <f>'0786'!O86</f>
        <v>0</v>
      </c>
      <c r="G86" s="59">
        <f>'0787'!O86</f>
        <v>0</v>
      </c>
      <c r="H86" s="59">
        <f>'0788'!O86</f>
        <v>0</v>
      </c>
      <c r="I86" s="59">
        <f>'0789'!O86</f>
        <v>0</v>
      </c>
      <c r="J86" s="59">
        <f>'0050'!O86</f>
        <v>0</v>
      </c>
      <c r="K86" s="59">
        <f>'0090'!O86</f>
        <v>0</v>
      </c>
      <c r="L86" s="59">
        <f>'1148'!O86</f>
        <v>0</v>
      </c>
      <c r="M86" s="59">
        <f>'0865'!O86</f>
        <v>0</v>
      </c>
      <c r="N86" s="59">
        <f>'1013'!O86</f>
        <v>0</v>
      </c>
      <c r="O86" s="59">
        <f>'0791'!O86</f>
        <v>0</v>
      </c>
      <c r="P86" s="59">
        <f>'0792'!O86</f>
        <v>0</v>
      </c>
      <c r="Q86" s="59">
        <f>'0793'!O86</f>
        <v>0</v>
      </c>
      <c r="R86" s="59">
        <f>+'0811'!O86</f>
        <v>0</v>
      </c>
      <c r="S86" s="59">
        <f>+'0993'!O86</f>
        <v>0</v>
      </c>
      <c r="T86" s="59">
        <f>+'0994'!O86</f>
        <v>0</v>
      </c>
      <c r="U86" s="59">
        <f t="shared" si="1"/>
        <v>0</v>
      </c>
    </row>
    <row r="87" spans="2:21" s="3" customFormat="1" ht="15.75" x14ac:dyDescent="0.25">
      <c r="B87" s="47" t="s">
        <v>452</v>
      </c>
      <c r="C87" s="31" t="s">
        <v>213</v>
      </c>
      <c r="D87" s="8">
        <f>'0469'!O87</f>
        <v>0</v>
      </c>
      <c r="E87" s="8">
        <f>'0780'!O87</f>
        <v>0</v>
      </c>
      <c r="F87" s="8">
        <f>'0786'!O87</f>
        <v>0</v>
      </c>
      <c r="G87" s="8">
        <f>'0787'!O87</f>
        <v>0</v>
      </c>
      <c r="H87" s="8">
        <f>'0788'!O87</f>
        <v>0</v>
      </c>
      <c r="I87" s="8">
        <f>'0789'!O87</f>
        <v>0</v>
      </c>
      <c r="J87" s="8">
        <f>'0050'!O87</f>
        <v>0</v>
      </c>
      <c r="K87" s="8">
        <f>'0090'!O87</f>
        <v>0</v>
      </c>
      <c r="L87" s="8">
        <f>'1148'!O87</f>
        <v>0</v>
      </c>
      <c r="M87" s="8">
        <f>'0865'!O87</f>
        <v>0</v>
      </c>
      <c r="N87" s="8">
        <f>'1013'!O87</f>
        <v>0</v>
      </c>
      <c r="O87" s="8">
        <f>'0791'!O87</f>
        <v>0</v>
      </c>
      <c r="P87" s="8">
        <f>'0792'!O87</f>
        <v>0</v>
      </c>
      <c r="Q87" s="8">
        <f>'0793'!O87</f>
        <v>0</v>
      </c>
      <c r="R87" s="8">
        <f>+'0811'!O87</f>
        <v>0</v>
      </c>
      <c r="S87" s="8">
        <f>+'0993'!O87</f>
        <v>0</v>
      </c>
      <c r="T87" s="8">
        <f>+'0994'!O87</f>
        <v>0</v>
      </c>
      <c r="U87" s="8">
        <f t="shared" si="1"/>
        <v>0</v>
      </c>
    </row>
    <row r="88" spans="2:21" s="3" customFormat="1" ht="15" x14ac:dyDescent="0.2">
      <c r="B88" s="44" t="s">
        <v>292</v>
      </c>
      <c r="C88" s="41" t="s">
        <v>728</v>
      </c>
      <c r="D88" s="59">
        <f>'0469'!O88</f>
        <v>0</v>
      </c>
      <c r="E88" s="59">
        <f>'0780'!O88</f>
        <v>0</v>
      </c>
      <c r="F88" s="59">
        <f>'0786'!O88</f>
        <v>0</v>
      </c>
      <c r="G88" s="59">
        <f>'0787'!O88</f>
        <v>0</v>
      </c>
      <c r="H88" s="59">
        <f>'0788'!O88</f>
        <v>0</v>
      </c>
      <c r="I88" s="59">
        <f>'0789'!O88</f>
        <v>0</v>
      </c>
      <c r="J88" s="59">
        <f>'0050'!O88</f>
        <v>0</v>
      </c>
      <c r="K88" s="59">
        <f>'0090'!O88</f>
        <v>0</v>
      </c>
      <c r="L88" s="59">
        <f>'1148'!O88</f>
        <v>0</v>
      </c>
      <c r="M88" s="59">
        <f>'0865'!O88</f>
        <v>0</v>
      </c>
      <c r="N88" s="59">
        <f>'1013'!O88</f>
        <v>0</v>
      </c>
      <c r="O88" s="59">
        <f>'0791'!O88</f>
        <v>0</v>
      </c>
      <c r="P88" s="59">
        <f>'0792'!O88</f>
        <v>0</v>
      </c>
      <c r="Q88" s="59">
        <f>'0793'!O88</f>
        <v>0</v>
      </c>
      <c r="R88" s="59">
        <f>+'0811'!O88</f>
        <v>0</v>
      </c>
      <c r="S88" s="59">
        <f>+'0993'!O88</f>
        <v>0</v>
      </c>
      <c r="T88" s="59">
        <f>+'0994'!O88</f>
        <v>0</v>
      </c>
      <c r="U88" s="59">
        <f t="shared" si="1"/>
        <v>0</v>
      </c>
    </row>
    <row r="89" spans="2:21" s="3" customFormat="1" ht="15.75" x14ac:dyDescent="0.25">
      <c r="B89" s="47" t="s">
        <v>453</v>
      </c>
      <c r="C89" s="32" t="s">
        <v>214</v>
      </c>
      <c r="D89" s="9">
        <f>'0469'!O89</f>
        <v>0</v>
      </c>
      <c r="E89" s="9">
        <f>'0780'!O89</f>
        <v>0</v>
      </c>
      <c r="F89" s="9">
        <f>'0786'!O89</f>
        <v>0</v>
      </c>
      <c r="G89" s="9">
        <f>'0787'!O89</f>
        <v>0</v>
      </c>
      <c r="H89" s="9">
        <f>'0788'!O89</f>
        <v>0</v>
      </c>
      <c r="I89" s="9">
        <f>'0789'!O89</f>
        <v>0</v>
      </c>
      <c r="J89" s="9">
        <f>'0050'!O89</f>
        <v>0</v>
      </c>
      <c r="K89" s="9">
        <f>'0090'!O89</f>
        <v>0</v>
      </c>
      <c r="L89" s="9">
        <f>'1148'!O89</f>
        <v>0</v>
      </c>
      <c r="M89" s="9">
        <f>'0865'!O89</f>
        <v>0</v>
      </c>
      <c r="N89" s="9">
        <f>'1013'!O89</f>
        <v>0</v>
      </c>
      <c r="O89" s="9">
        <f>'0791'!O89</f>
        <v>0</v>
      </c>
      <c r="P89" s="9">
        <f>'0792'!O89</f>
        <v>0</v>
      </c>
      <c r="Q89" s="9">
        <f>'0793'!O89</f>
        <v>0</v>
      </c>
      <c r="R89" s="9">
        <f>+'0811'!O89</f>
        <v>0</v>
      </c>
      <c r="S89" s="9">
        <f>+'0993'!O89</f>
        <v>0</v>
      </c>
      <c r="T89" s="9">
        <f>+'0994'!O89</f>
        <v>0</v>
      </c>
      <c r="U89" s="9">
        <f t="shared" si="1"/>
        <v>0</v>
      </c>
    </row>
    <row r="90" spans="2:21" s="3" customFormat="1" ht="15" x14ac:dyDescent="0.2">
      <c r="B90" s="44" t="s">
        <v>293</v>
      </c>
      <c r="C90" s="41" t="s">
        <v>215</v>
      </c>
      <c r="D90" s="59">
        <f>'0469'!O90</f>
        <v>0</v>
      </c>
      <c r="E90" s="59">
        <f>'0780'!O90</f>
        <v>0</v>
      </c>
      <c r="F90" s="59">
        <f>'0786'!O90</f>
        <v>0</v>
      </c>
      <c r="G90" s="59">
        <f>'0787'!O90</f>
        <v>0</v>
      </c>
      <c r="H90" s="59">
        <f>'0788'!O90</f>
        <v>0</v>
      </c>
      <c r="I90" s="59">
        <f>'0789'!O90</f>
        <v>0</v>
      </c>
      <c r="J90" s="59">
        <f>'0050'!O90</f>
        <v>0</v>
      </c>
      <c r="K90" s="59">
        <f>'0090'!O90</f>
        <v>0</v>
      </c>
      <c r="L90" s="59">
        <f>'1148'!O90</f>
        <v>0</v>
      </c>
      <c r="M90" s="59">
        <f>'0865'!O90</f>
        <v>0</v>
      </c>
      <c r="N90" s="59">
        <f>'1013'!O90</f>
        <v>0</v>
      </c>
      <c r="O90" s="59">
        <f>'0791'!O90</f>
        <v>0</v>
      </c>
      <c r="P90" s="59">
        <f>'0792'!O90</f>
        <v>0</v>
      </c>
      <c r="Q90" s="59">
        <f>'0793'!O90</f>
        <v>0</v>
      </c>
      <c r="R90" s="59">
        <f>+'0811'!O90</f>
        <v>0</v>
      </c>
      <c r="S90" s="59">
        <f>+'0993'!O90</f>
        <v>0</v>
      </c>
      <c r="T90" s="59">
        <f>+'0994'!O90</f>
        <v>0</v>
      </c>
      <c r="U90" s="59">
        <f t="shared" si="1"/>
        <v>0</v>
      </c>
    </row>
    <row r="91" spans="2:21" s="3" customFormat="1" ht="15" x14ac:dyDescent="0.2">
      <c r="B91" s="44" t="s">
        <v>294</v>
      </c>
      <c r="C91" s="41" t="s">
        <v>216</v>
      </c>
      <c r="D91" s="59">
        <f>'0469'!O91</f>
        <v>0</v>
      </c>
      <c r="E91" s="59">
        <f>'0780'!O91</f>
        <v>0</v>
      </c>
      <c r="F91" s="59">
        <f>'0786'!O91</f>
        <v>0</v>
      </c>
      <c r="G91" s="59">
        <f>'0787'!O91</f>
        <v>0</v>
      </c>
      <c r="H91" s="59">
        <f>'0788'!O91</f>
        <v>0</v>
      </c>
      <c r="I91" s="59">
        <f>'0789'!O91</f>
        <v>0</v>
      </c>
      <c r="J91" s="59">
        <f>'0050'!O91</f>
        <v>0</v>
      </c>
      <c r="K91" s="59">
        <f>'0090'!O91</f>
        <v>0</v>
      </c>
      <c r="L91" s="59">
        <f>'1148'!O91</f>
        <v>0</v>
      </c>
      <c r="M91" s="59">
        <f>'0865'!O91</f>
        <v>0</v>
      </c>
      <c r="N91" s="59">
        <f>'1013'!O91</f>
        <v>0</v>
      </c>
      <c r="O91" s="59">
        <f>'0791'!O91</f>
        <v>0</v>
      </c>
      <c r="P91" s="59">
        <f>'0792'!O91</f>
        <v>0</v>
      </c>
      <c r="Q91" s="59">
        <f>'0793'!O91</f>
        <v>0</v>
      </c>
      <c r="R91" s="59">
        <f>+'0811'!O91</f>
        <v>0</v>
      </c>
      <c r="S91" s="59">
        <f>+'0993'!O91</f>
        <v>0</v>
      </c>
      <c r="T91" s="59">
        <f>+'0994'!O91</f>
        <v>0</v>
      </c>
      <c r="U91" s="59">
        <f t="shared" si="1"/>
        <v>0</v>
      </c>
    </row>
    <row r="92" spans="2:21" s="3" customFormat="1" ht="15.75" x14ac:dyDescent="0.25">
      <c r="B92" s="47" t="s">
        <v>454</v>
      </c>
      <c r="C92" s="32" t="s">
        <v>217</v>
      </c>
      <c r="D92" s="9">
        <f>'0469'!O92</f>
        <v>0</v>
      </c>
      <c r="E92" s="9">
        <f>'0780'!O92</f>
        <v>0</v>
      </c>
      <c r="F92" s="9">
        <f>'0786'!O92</f>
        <v>0</v>
      </c>
      <c r="G92" s="9">
        <f>'0787'!O92</f>
        <v>0</v>
      </c>
      <c r="H92" s="9">
        <f>'0788'!O92</f>
        <v>0</v>
      </c>
      <c r="I92" s="9">
        <f>'0789'!O92</f>
        <v>0</v>
      </c>
      <c r="J92" s="9">
        <f>'0050'!O92</f>
        <v>0</v>
      </c>
      <c r="K92" s="9">
        <f>'0090'!O92</f>
        <v>0</v>
      </c>
      <c r="L92" s="9">
        <f>'1148'!O92</f>
        <v>0</v>
      </c>
      <c r="M92" s="9">
        <f>'0865'!O92</f>
        <v>0</v>
      </c>
      <c r="N92" s="9">
        <f>'1013'!O92</f>
        <v>0</v>
      </c>
      <c r="O92" s="9">
        <f>'0791'!O92</f>
        <v>0</v>
      </c>
      <c r="P92" s="9">
        <f>'0792'!O92</f>
        <v>0</v>
      </c>
      <c r="Q92" s="9">
        <f>'0793'!O92</f>
        <v>0</v>
      </c>
      <c r="R92" s="9">
        <f>+'0811'!O92</f>
        <v>0</v>
      </c>
      <c r="S92" s="9">
        <f>+'0993'!O92</f>
        <v>0</v>
      </c>
      <c r="T92" s="9">
        <f>+'0994'!O92</f>
        <v>0</v>
      </c>
      <c r="U92" s="9">
        <f t="shared" si="1"/>
        <v>0</v>
      </c>
    </row>
    <row r="93" spans="2:21" s="3" customFormat="1" ht="15" x14ac:dyDescent="0.2">
      <c r="B93" s="44" t="s">
        <v>295</v>
      </c>
      <c r="C93" s="41" t="s">
        <v>218</v>
      </c>
      <c r="D93" s="59">
        <f>'0469'!O93</f>
        <v>0</v>
      </c>
      <c r="E93" s="59">
        <f>'0780'!O93</f>
        <v>0</v>
      </c>
      <c r="F93" s="59">
        <f>'0786'!O93</f>
        <v>0</v>
      </c>
      <c r="G93" s="59">
        <f>'0787'!O93</f>
        <v>0</v>
      </c>
      <c r="H93" s="59">
        <f>'0788'!O93</f>
        <v>0</v>
      </c>
      <c r="I93" s="59">
        <f>'0789'!O93</f>
        <v>0</v>
      </c>
      <c r="J93" s="59">
        <f>'0050'!O93</f>
        <v>0</v>
      </c>
      <c r="K93" s="59">
        <f>'0090'!O93</f>
        <v>0</v>
      </c>
      <c r="L93" s="59">
        <f>'1148'!O93</f>
        <v>0</v>
      </c>
      <c r="M93" s="59">
        <f>'0865'!O93</f>
        <v>0</v>
      </c>
      <c r="N93" s="59">
        <f>'1013'!O93</f>
        <v>0</v>
      </c>
      <c r="O93" s="59">
        <f>'0791'!O93</f>
        <v>0</v>
      </c>
      <c r="P93" s="59">
        <f>'0792'!O93</f>
        <v>0</v>
      </c>
      <c r="Q93" s="59">
        <f>'0793'!O93</f>
        <v>0</v>
      </c>
      <c r="R93" s="59">
        <f>+'0811'!O93</f>
        <v>0</v>
      </c>
      <c r="S93" s="59">
        <f>+'0993'!O93</f>
        <v>0</v>
      </c>
      <c r="T93" s="59">
        <f>+'0994'!O93</f>
        <v>0</v>
      </c>
      <c r="U93" s="59">
        <f t="shared" si="1"/>
        <v>0</v>
      </c>
    </row>
    <row r="94" spans="2:21" s="3" customFormat="1" ht="15" x14ac:dyDescent="0.2">
      <c r="B94" s="44" t="s">
        <v>296</v>
      </c>
      <c r="C94" s="41" t="s">
        <v>219</v>
      </c>
      <c r="D94" s="59">
        <f>'0469'!O94</f>
        <v>0</v>
      </c>
      <c r="E94" s="59">
        <f>'0780'!O94</f>
        <v>0</v>
      </c>
      <c r="F94" s="59">
        <f>'0786'!O94</f>
        <v>0</v>
      </c>
      <c r="G94" s="59">
        <f>'0787'!O94</f>
        <v>0</v>
      </c>
      <c r="H94" s="59">
        <f>'0788'!O94</f>
        <v>0</v>
      </c>
      <c r="I94" s="59">
        <f>'0789'!O94</f>
        <v>0</v>
      </c>
      <c r="J94" s="59">
        <f>'0050'!O94</f>
        <v>0</v>
      </c>
      <c r="K94" s="59">
        <f>'0090'!O94</f>
        <v>0</v>
      </c>
      <c r="L94" s="59">
        <f>'1148'!O94</f>
        <v>0</v>
      </c>
      <c r="M94" s="59">
        <f>'0865'!O94</f>
        <v>0</v>
      </c>
      <c r="N94" s="59">
        <f>'1013'!O94</f>
        <v>0</v>
      </c>
      <c r="O94" s="59">
        <f>'0791'!O94</f>
        <v>0</v>
      </c>
      <c r="P94" s="59">
        <f>'0792'!O94</f>
        <v>0</v>
      </c>
      <c r="Q94" s="59">
        <f>'0793'!O94</f>
        <v>0</v>
      </c>
      <c r="R94" s="59">
        <f>+'0811'!O94</f>
        <v>0</v>
      </c>
      <c r="S94" s="59">
        <f>+'0993'!O94</f>
        <v>0</v>
      </c>
      <c r="T94" s="59">
        <f>+'0994'!O94</f>
        <v>0</v>
      </c>
      <c r="U94" s="59">
        <f t="shared" si="1"/>
        <v>0</v>
      </c>
    </row>
    <row r="95" spans="2:21" s="3" customFormat="1" ht="15" x14ac:dyDescent="0.2">
      <c r="B95" s="44" t="s">
        <v>297</v>
      </c>
      <c r="C95" s="41" t="s">
        <v>220</v>
      </c>
      <c r="D95" s="59">
        <f>'0469'!O95</f>
        <v>0</v>
      </c>
      <c r="E95" s="59">
        <f>'0780'!O95</f>
        <v>0</v>
      </c>
      <c r="F95" s="59">
        <f>'0786'!O95</f>
        <v>0</v>
      </c>
      <c r="G95" s="59">
        <f>'0787'!O95</f>
        <v>0</v>
      </c>
      <c r="H95" s="59">
        <f>'0788'!O95</f>
        <v>0</v>
      </c>
      <c r="I95" s="59">
        <f>'0789'!O95</f>
        <v>0</v>
      </c>
      <c r="J95" s="59">
        <f>'0050'!O95</f>
        <v>0</v>
      </c>
      <c r="K95" s="59">
        <f>'0090'!O95</f>
        <v>0</v>
      </c>
      <c r="L95" s="59">
        <f>'1148'!O95</f>
        <v>0</v>
      </c>
      <c r="M95" s="59">
        <f>'0865'!O95</f>
        <v>0</v>
      </c>
      <c r="N95" s="59">
        <f>'1013'!O95</f>
        <v>0</v>
      </c>
      <c r="O95" s="59">
        <f>'0791'!O95</f>
        <v>0</v>
      </c>
      <c r="P95" s="59">
        <f>'0792'!O95</f>
        <v>0</v>
      </c>
      <c r="Q95" s="59">
        <f>'0793'!O95</f>
        <v>0</v>
      </c>
      <c r="R95" s="59">
        <f>+'0811'!O95</f>
        <v>0</v>
      </c>
      <c r="S95" s="59">
        <f>+'0993'!O95</f>
        <v>0</v>
      </c>
      <c r="T95" s="59">
        <f>+'0994'!O95</f>
        <v>0</v>
      </c>
      <c r="U95" s="59">
        <f t="shared" si="1"/>
        <v>0</v>
      </c>
    </row>
    <row r="96" spans="2:21" s="3" customFormat="1" ht="15.75" x14ac:dyDescent="0.25">
      <c r="B96" s="46" t="s">
        <v>483</v>
      </c>
      <c r="C96" s="29" t="s">
        <v>221</v>
      </c>
      <c r="D96" s="7">
        <f>'0469'!O96</f>
        <v>0</v>
      </c>
      <c r="E96" s="7">
        <f>'0780'!O96</f>
        <v>0</v>
      </c>
      <c r="F96" s="7">
        <f>'0786'!O96</f>
        <v>0</v>
      </c>
      <c r="G96" s="7">
        <f>'0787'!O96</f>
        <v>0</v>
      </c>
      <c r="H96" s="7">
        <f>'0788'!O96</f>
        <v>0</v>
      </c>
      <c r="I96" s="7">
        <f>'0789'!O96</f>
        <v>0</v>
      </c>
      <c r="J96" s="7">
        <f>'0050'!O96</f>
        <v>0</v>
      </c>
      <c r="K96" s="7">
        <f>'0090'!O96</f>
        <v>0</v>
      </c>
      <c r="L96" s="7">
        <f>'1148'!O96</f>
        <v>0</v>
      </c>
      <c r="M96" s="7">
        <f>'0865'!O96</f>
        <v>0</v>
      </c>
      <c r="N96" s="7">
        <f>'1013'!O96</f>
        <v>0</v>
      </c>
      <c r="O96" s="7">
        <f>'0791'!O96</f>
        <v>0</v>
      </c>
      <c r="P96" s="7">
        <f>'0792'!O96</f>
        <v>0</v>
      </c>
      <c r="Q96" s="7">
        <f>'0793'!O96</f>
        <v>0</v>
      </c>
      <c r="R96" s="7">
        <f>+'0811'!O96</f>
        <v>0</v>
      </c>
      <c r="S96" s="7">
        <f>+'0993'!O96</f>
        <v>0</v>
      </c>
      <c r="T96" s="7">
        <f>+'0994'!O96</f>
        <v>0</v>
      </c>
      <c r="U96" s="7">
        <f t="shared" si="1"/>
        <v>0</v>
      </c>
    </row>
    <row r="97" spans="2:21" s="179" customFormat="1" ht="15" x14ac:dyDescent="0.2">
      <c r="B97" s="44" t="s">
        <v>298</v>
      </c>
      <c r="C97" s="33" t="s">
        <v>221</v>
      </c>
      <c r="D97" s="59">
        <f>'0469'!O97</f>
        <v>0</v>
      </c>
      <c r="E97" s="59">
        <f>'0780'!O97</f>
        <v>0</v>
      </c>
      <c r="F97" s="59">
        <f>'0786'!O97</f>
        <v>0</v>
      </c>
      <c r="G97" s="59">
        <f>'0787'!O97</f>
        <v>0</v>
      </c>
      <c r="H97" s="59">
        <f>'0788'!O97</f>
        <v>0</v>
      </c>
      <c r="I97" s="59">
        <f>'0789'!O97</f>
        <v>0</v>
      </c>
      <c r="J97" s="59">
        <f>'0050'!O97</f>
        <v>0</v>
      </c>
      <c r="K97" s="59">
        <f>'0090'!O97</f>
        <v>0</v>
      </c>
      <c r="L97" s="59">
        <f>'1148'!O97</f>
        <v>0</v>
      </c>
      <c r="M97" s="59">
        <f>'0865'!O97</f>
        <v>0</v>
      </c>
      <c r="N97" s="59">
        <f>'1013'!O97</f>
        <v>0</v>
      </c>
      <c r="O97" s="59">
        <f>'0791'!O97</f>
        <v>0</v>
      </c>
      <c r="P97" s="59">
        <f>'0792'!O97</f>
        <v>0</v>
      </c>
      <c r="Q97" s="59">
        <f>'0793'!O97</f>
        <v>0</v>
      </c>
      <c r="R97" s="59">
        <f>+'0811'!O97</f>
        <v>0</v>
      </c>
      <c r="S97" s="59">
        <f>+'0993'!O97</f>
        <v>0</v>
      </c>
      <c r="T97" s="59">
        <f>+'0994'!O97</f>
        <v>0</v>
      </c>
      <c r="U97" s="59">
        <f t="shared" si="1"/>
        <v>0</v>
      </c>
    </row>
    <row r="98" spans="2:21" s="3" customFormat="1" ht="15.75" x14ac:dyDescent="0.25">
      <c r="B98" s="47" t="s">
        <v>455</v>
      </c>
      <c r="C98" s="32" t="s">
        <v>222</v>
      </c>
      <c r="D98" s="9">
        <f>'0469'!O98</f>
        <v>0</v>
      </c>
      <c r="E98" s="9">
        <f>'0780'!O98</f>
        <v>0</v>
      </c>
      <c r="F98" s="9">
        <f>'0786'!O98</f>
        <v>0</v>
      </c>
      <c r="G98" s="9">
        <f>'0787'!O98</f>
        <v>0</v>
      </c>
      <c r="H98" s="9">
        <f>'0788'!O98</f>
        <v>0</v>
      </c>
      <c r="I98" s="9">
        <f>'0789'!O98</f>
        <v>0</v>
      </c>
      <c r="J98" s="9">
        <f>'0050'!O98</f>
        <v>0</v>
      </c>
      <c r="K98" s="9">
        <f>'0090'!O98</f>
        <v>0</v>
      </c>
      <c r="L98" s="9">
        <f>'1148'!O98</f>
        <v>0</v>
      </c>
      <c r="M98" s="9">
        <f>'0865'!O98</f>
        <v>0</v>
      </c>
      <c r="N98" s="9">
        <f>'1013'!O98</f>
        <v>0</v>
      </c>
      <c r="O98" s="9">
        <f>'0791'!O98</f>
        <v>0</v>
      </c>
      <c r="P98" s="9">
        <f>'0792'!O98</f>
        <v>0</v>
      </c>
      <c r="Q98" s="9">
        <f>'0793'!O98</f>
        <v>0</v>
      </c>
      <c r="R98" s="9">
        <f>+'0811'!O98</f>
        <v>0</v>
      </c>
      <c r="S98" s="9">
        <f>+'0993'!O98</f>
        <v>0</v>
      </c>
      <c r="T98" s="9">
        <f>+'0994'!O98</f>
        <v>0</v>
      </c>
      <c r="U98" s="9">
        <f t="shared" si="1"/>
        <v>0</v>
      </c>
    </row>
    <row r="99" spans="2:21" s="3" customFormat="1" ht="15" x14ac:dyDescent="0.2">
      <c r="B99" s="44" t="s">
        <v>299</v>
      </c>
      <c r="C99" s="41" t="s">
        <v>223</v>
      </c>
      <c r="D99" s="59">
        <f>'0469'!O99</f>
        <v>0</v>
      </c>
      <c r="E99" s="59">
        <f>'0780'!O99</f>
        <v>0</v>
      </c>
      <c r="F99" s="59">
        <f>'0786'!O99</f>
        <v>0</v>
      </c>
      <c r="G99" s="59">
        <f>'0787'!O99</f>
        <v>0</v>
      </c>
      <c r="H99" s="59">
        <f>'0788'!O99</f>
        <v>0</v>
      </c>
      <c r="I99" s="59">
        <f>'0789'!O99</f>
        <v>0</v>
      </c>
      <c r="J99" s="59">
        <f>'0050'!O99</f>
        <v>0</v>
      </c>
      <c r="K99" s="59">
        <f>'0090'!O99</f>
        <v>0</v>
      </c>
      <c r="L99" s="59">
        <f>'1148'!O99</f>
        <v>0</v>
      </c>
      <c r="M99" s="59">
        <f>'0865'!O99</f>
        <v>0</v>
      </c>
      <c r="N99" s="59">
        <f>'1013'!O99</f>
        <v>0</v>
      </c>
      <c r="O99" s="59">
        <f>'0791'!O99</f>
        <v>0</v>
      </c>
      <c r="P99" s="59">
        <f>'0792'!O99</f>
        <v>0</v>
      </c>
      <c r="Q99" s="59">
        <f>'0793'!O99</f>
        <v>0</v>
      </c>
      <c r="R99" s="59">
        <f>+'0811'!O99</f>
        <v>0</v>
      </c>
      <c r="S99" s="59">
        <f>+'0993'!O99</f>
        <v>0</v>
      </c>
      <c r="T99" s="59">
        <f>+'0994'!O99</f>
        <v>0</v>
      </c>
      <c r="U99" s="59">
        <f t="shared" si="1"/>
        <v>0</v>
      </c>
    </row>
    <row r="100" spans="2:21" s="3" customFormat="1" ht="15" x14ac:dyDescent="0.2">
      <c r="B100" s="44" t="s">
        <v>300</v>
      </c>
      <c r="C100" s="41" t="s">
        <v>224</v>
      </c>
      <c r="D100" s="59">
        <f>'0469'!O100</f>
        <v>0</v>
      </c>
      <c r="E100" s="59">
        <f>'0780'!O100</f>
        <v>0</v>
      </c>
      <c r="F100" s="59">
        <f>'0786'!O100</f>
        <v>0</v>
      </c>
      <c r="G100" s="59">
        <f>'0787'!O100</f>
        <v>0</v>
      </c>
      <c r="H100" s="59">
        <f>'0788'!O100</f>
        <v>0</v>
      </c>
      <c r="I100" s="59">
        <f>'0789'!O100</f>
        <v>0</v>
      </c>
      <c r="J100" s="59">
        <f>'0050'!O100</f>
        <v>0</v>
      </c>
      <c r="K100" s="59">
        <f>'0090'!O100</f>
        <v>0</v>
      </c>
      <c r="L100" s="59">
        <f>'1148'!O100</f>
        <v>0</v>
      </c>
      <c r="M100" s="59">
        <f>'0865'!O100</f>
        <v>0</v>
      </c>
      <c r="N100" s="59">
        <f>'1013'!O100</f>
        <v>0</v>
      </c>
      <c r="O100" s="59">
        <f>'0791'!O100</f>
        <v>0</v>
      </c>
      <c r="P100" s="59">
        <f>'0792'!O100</f>
        <v>0</v>
      </c>
      <c r="Q100" s="59">
        <f>'0793'!O100</f>
        <v>0</v>
      </c>
      <c r="R100" s="59">
        <f>+'0811'!O100</f>
        <v>0</v>
      </c>
      <c r="S100" s="59">
        <f>+'0993'!O100</f>
        <v>0</v>
      </c>
      <c r="T100" s="59">
        <f>+'0994'!O100</f>
        <v>0</v>
      </c>
      <c r="U100" s="59">
        <f t="shared" si="1"/>
        <v>0</v>
      </c>
    </row>
    <row r="101" spans="2:21" s="3" customFormat="1" ht="15" x14ac:dyDescent="0.2">
      <c r="B101" s="44" t="s">
        <v>301</v>
      </c>
      <c r="C101" s="41" t="s">
        <v>225</v>
      </c>
      <c r="D101" s="59">
        <f>'0469'!O101</f>
        <v>0</v>
      </c>
      <c r="E101" s="59">
        <f>'0780'!O101</f>
        <v>0</v>
      </c>
      <c r="F101" s="59">
        <f>'0786'!O101</f>
        <v>0</v>
      </c>
      <c r="G101" s="59">
        <f>'0787'!O101</f>
        <v>0</v>
      </c>
      <c r="H101" s="59">
        <f>'0788'!O101</f>
        <v>0</v>
      </c>
      <c r="I101" s="59">
        <f>'0789'!O101</f>
        <v>0</v>
      </c>
      <c r="J101" s="59">
        <f>'0050'!O101</f>
        <v>0</v>
      </c>
      <c r="K101" s="59">
        <f>'0090'!O101</f>
        <v>0</v>
      </c>
      <c r="L101" s="59">
        <f>'1148'!O101</f>
        <v>0</v>
      </c>
      <c r="M101" s="59">
        <f>'0865'!O101</f>
        <v>0</v>
      </c>
      <c r="N101" s="59">
        <f>'1013'!O101</f>
        <v>0</v>
      </c>
      <c r="O101" s="59">
        <f>'0791'!O101</f>
        <v>0</v>
      </c>
      <c r="P101" s="59">
        <f>'0792'!O101</f>
        <v>0</v>
      </c>
      <c r="Q101" s="59">
        <f>'0793'!O101</f>
        <v>0</v>
      </c>
      <c r="R101" s="59">
        <f>+'0811'!O101</f>
        <v>0</v>
      </c>
      <c r="S101" s="59">
        <f>+'0993'!O101</f>
        <v>0</v>
      </c>
      <c r="T101" s="59">
        <f>+'0994'!O101</f>
        <v>0</v>
      </c>
      <c r="U101" s="59">
        <f t="shared" si="1"/>
        <v>0</v>
      </c>
    </row>
    <row r="102" spans="2:21" s="3" customFormat="1" ht="22.5" x14ac:dyDescent="0.2">
      <c r="B102" s="44" t="s">
        <v>302</v>
      </c>
      <c r="C102" s="41" t="s">
        <v>494</v>
      </c>
      <c r="D102" s="59">
        <f>'0469'!O102</f>
        <v>0</v>
      </c>
      <c r="E102" s="59">
        <f>'0780'!O102</f>
        <v>0</v>
      </c>
      <c r="F102" s="59">
        <f>'0786'!O102</f>
        <v>0</v>
      </c>
      <c r="G102" s="59">
        <f>'0787'!O102</f>
        <v>0</v>
      </c>
      <c r="H102" s="59">
        <f>'0788'!O102</f>
        <v>0</v>
      </c>
      <c r="I102" s="59">
        <f>'0789'!O102</f>
        <v>0</v>
      </c>
      <c r="J102" s="59">
        <f>'0050'!O102</f>
        <v>0</v>
      </c>
      <c r="K102" s="59">
        <f>'0090'!O102</f>
        <v>0</v>
      </c>
      <c r="L102" s="59">
        <f>'1148'!O102</f>
        <v>0</v>
      </c>
      <c r="M102" s="59">
        <f>'0865'!O102</f>
        <v>0</v>
      </c>
      <c r="N102" s="59">
        <f>'1013'!O102</f>
        <v>0</v>
      </c>
      <c r="O102" s="59">
        <f>'0791'!O102</f>
        <v>0</v>
      </c>
      <c r="P102" s="59">
        <f>'0792'!O102</f>
        <v>0</v>
      </c>
      <c r="Q102" s="59">
        <f>'0793'!O102</f>
        <v>0</v>
      </c>
      <c r="R102" s="59">
        <f>+'0811'!O102</f>
        <v>0</v>
      </c>
      <c r="S102" s="59">
        <f>+'0993'!O102</f>
        <v>0</v>
      </c>
      <c r="T102" s="59">
        <f>+'0994'!O102</f>
        <v>0</v>
      </c>
      <c r="U102" s="59">
        <f t="shared" si="1"/>
        <v>0</v>
      </c>
    </row>
    <row r="103" spans="2:21" s="3" customFormat="1" ht="15" x14ac:dyDescent="0.2">
      <c r="B103" s="44" t="s">
        <v>303</v>
      </c>
      <c r="C103" s="41" t="s">
        <v>226</v>
      </c>
      <c r="D103" s="59">
        <f>'0469'!O103</f>
        <v>0</v>
      </c>
      <c r="E103" s="59">
        <f>'0780'!O103</f>
        <v>0</v>
      </c>
      <c r="F103" s="59">
        <f>'0786'!O103</f>
        <v>0</v>
      </c>
      <c r="G103" s="59">
        <f>'0787'!O103</f>
        <v>0</v>
      </c>
      <c r="H103" s="59">
        <f>'0788'!O103</f>
        <v>0</v>
      </c>
      <c r="I103" s="59">
        <f>'0789'!O103</f>
        <v>0</v>
      </c>
      <c r="J103" s="59">
        <f>'0050'!O103</f>
        <v>0</v>
      </c>
      <c r="K103" s="59">
        <f>'0090'!O103</f>
        <v>0</v>
      </c>
      <c r="L103" s="59">
        <f>'1148'!O103</f>
        <v>0</v>
      </c>
      <c r="M103" s="59">
        <f>'0865'!O103</f>
        <v>0</v>
      </c>
      <c r="N103" s="59">
        <f>'1013'!O103</f>
        <v>0</v>
      </c>
      <c r="O103" s="59">
        <f>'0791'!O103</f>
        <v>0</v>
      </c>
      <c r="P103" s="59">
        <f>'0792'!O103</f>
        <v>0</v>
      </c>
      <c r="Q103" s="59">
        <f>'0793'!O103</f>
        <v>0</v>
      </c>
      <c r="R103" s="59">
        <f>+'0811'!O103</f>
        <v>0</v>
      </c>
      <c r="S103" s="59">
        <f>+'0993'!O103</f>
        <v>0</v>
      </c>
      <c r="T103" s="59">
        <f>+'0994'!O103</f>
        <v>0</v>
      </c>
      <c r="U103" s="59">
        <f t="shared" si="1"/>
        <v>0</v>
      </c>
    </row>
    <row r="104" spans="2:21" s="3" customFormat="1" ht="22.5" x14ac:dyDescent="0.2">
      <c r="B104" s="44" t="s">
        <v>304</v>
      </c>
      <c r="C104" s="41" t="s">
        <v>227</v>
      </c>
      <c r="D104" s="59">
        <f>'0469'!O104</f>
        <v>0</v>
      </c>
      <c r="E104" s="59">
        <f>'0780'!O104</f>
        <v>0</v>
      </c>
      <c r="F104" s="59">
        <f>'0786'!O104</f>
        <v>0</v>
      </c>
      <c r="G104" s="59">
        <f>'0787'!O104</f>
        <v>0</v>
      </c>
      <c r="H104" s="59">
        <f>'0788'!O104</f>
        <v>0</v>
      </c>
      <c r="I104" s="59">
        <f>'0789'!O104</f>
        <v>0</v>
      </c>
      <c r="J104" s="59">
        <f>'0050'!O104</f>
        <v>0</v>
      </c>
      <c r="K104" s="59">
        <f>'0090'!O104</f>
        <v>0</v>
      </c>
      <c r="L104" s="59">
        <f>'1148'!O104</f>
        <v>0</v>
      </c>
      <c r="M104" s="59">
        <f>'0865'!O104</f>
        <v>0</v>
      </c>
      <c r="N104" s="59">
        <f>'1013'!O104</f>
        <v>0</v>
      </c>
      <c r="O104" s="59">
        <f>'0791'!O104</f>
        <v>0</v>
      </c>
      <c r="P104" s="59">
        <f>'0792'!O104</f>
        <v>0</v>
      </c>
      <c r="Q104" s="59">
        <f>'0793'!O104</f>
        <v>0</v>
      </c>
      <c r="R104" s="59">
        <f>+'0811'!O104</f>
        <v>0</v>
      </c>
      <c r="S104" s="59">
        <f>+'0993'!O104</f>
        <v>0</v>
      </c>
      <c r="T104" s="59">
        <f>+'0994'!O104</f>
        <v>0</v>
      </c>
      <c r="U104" s="59">
        <f t="shared" si="1"/>
        <v>0</v>
      </c>
    </row>
    <row r="105" spans="2:21" s="3" customFormat="1" ht="15" x14ac:dyDescent="0.2">
      <c r="B105" s="44" t="s">
        <v>305</v>
      </c>
      <c r="C105" s="41" t="s">
        <v>228</v>
      </c>
      <c r="D105" s="59">
        <f>'0469'!O105</f>
        <v>0</v>
      </c>
      <c r="E105" s="59">
        <f>'0780'!O105</f>
        <v>0</v>
      </c>
      <c r="F105" s="59">
        <f>'0786'!O105</f>
        <v>0</v>
      </c>
      <c r="G105" s="59">
        <f>'0787'!O105</f>
        <v>0</v>
      </c>
      <c r="H105" s="59">
        <f>'0788'!O105</f>
        <v>0</v>
      </c>
      <c r="I105" s="59">
        <f>'0789'!O105</f>
        <v>0</v>
      </c>
      <c r="J105" s="59">
        <f>'0050'!O105</f>
        <v>0</v>
      </c>
      <c r="K105" s="59">
        <f>'0090'!O105</f>
        <v>0</v>
      </c>
      <c r="L105" s="59">
        <f>'1148'!O105</f>
        <v>0</v>
      </c>
      <c r="M105" s="59">
        <f>'0865'!O105</f>
        <v>0</v>
      </c>
      <c r="N105" s="59">
        <f>'1013'!O105</f>
        <v>0</v>
      </c>
      <c r="O105" s="59">
        <f>'0791'!O105</f>
        <v>0</v>
      </c>
      <c r="P105" s="59">
        <f>'0792'!O105</f>
        <v>0</v>
      </c>
      <c r="Q105" s="59">
        <f>'0793'!O105</f>
        <v>0</v>
      </c>
      <c r="R105" s="59">
        <f>+'0811'!O105</f>
        <v>0</v>
      </c>
      <c r="S105" s="59">
        <f>+'0993'!O105</f>
        <v>0</v>
      </c>
      <c r="T105" s="59">
        <f>+'0994'!O105</f>
        <v>0</v>
      </c>
      <c r="U105" s="59">
        <f t="shared" si="1"/>
        <v>0</v>
      </c>
    </row>
    <row r="106" spans="2:21" s="3" customFormat="1" ht="15" x14ac:dyDescent="0.2">
      <c r="B106" s="44" t="s">
        <v>306</v>
      </c>
      <c r="C106" s="41" t="s">
        <v>229</v>
      </c>
      <c r="D106" s="59">
        <f>'0469'!O106</f>
        <v>0</v>
      </c>
      <c r="E106" s="59">
        <f>'0780'!O106</f>
        <v>0</v>
      </c>
      <c r="F106" s="59">
        <f>'0786'!O106</f>
        <v>0</v>
      </c>
      <c r="G106" s="59">
        <f>'0787'!O106</f>
        <v>0</v>
      </c>
      <c r="H106" s="59">
        <f>'0788'!O106</f>
        <v>0</v>
      </c>
      <c r="I106" s="59">
        <f>'0789'!O106</f>
        <v>0</v>
      </c>
      <c r="J106" s="59">
        <f>'0050'!O106</f>
        <v>0</v>
      </c>
      <c r="K106" s="59">
        <f>'0090'!O106</f>
        <v>0</v>
      </c>
      <c r="L106" s="59">
        <f>'1148'!O106</f>
        <v>0</v>
      </c>
      <c r="M106" s="59">
        <f>'0865'!O106</f>
        <v>0</v>
      </c>
      <c r="N106" s="59">
        <f>'1013'!O106</f>
        <v>0</v>
      </c>
      <c r="O106" s="59">
        <f>'0791'!O106</f>
        <v>0</v>
      </c>
      <c r="P106" s="59">
        <f>'0792'!O106</f>
        <v>0</v>
      </c>
      <c r="Q106" s="59">
        <f>'0793'!O106</f>
        <v>0</v>
      </c>
      <c r="R106" s="59">
        <f>+'0811'!O106</f>
        <v>0</v>
      </c>
      <c r="S106" s="59">
        <f>+'0993'!O106</f>
        <v>0</v>
      </c>
      <c r="T106" s="59">
        <f>+'0994'!O106</f>
        <v>0</v>
      </c>
      <c r="U106" s="59">
        <f t="shared" si="1"/>
        <v>0</v>
      </c>
    </row>
    <row r="107" spans="2:21" s="3" customFormat="1" ht="15.75" x14ac:dyDescent="0.25">
      <c r="B107" s="46" t="s">
        <v>484</v>
      </c>
      <c r="C107" s="29" t="s">
        <v>485</v>
      </c>
      <c r="D107" s="7">
        <f>'0469'!O107</f>
        <v>0</v>
      </c>
      <c r="E107" s="7">
        <f>'0780'!O107</f>
        <v>0</v>
      </c>
      <c r="F107" s="7">
        <f>'0786'!O107</f>
        <v>0</v>
      </c>
      <c r="G107" s="7">
        <f>'0787'!O107</f>
        <v>0</v>
      </c>
      <c r="H107" s="7">
        <f>'0788'!O107</f>
        <v>0</v>
      </c>
      <c r="I107" s="7">
        <f>'0789'!O107</f>
        <v>0</v>
      </c>
      <c r="J107" s="7">
        <f>'0050'!O107</f>
        <v>0</v>
      </c>
      <c r="K107" s="7">
        <f>'0090'!O107</f>
        <v>0</v>
      </c>
      <c r="L107" s="7">
        <f>'1148'!O107</f>
        <v>0</v>
      </c>
      <c r="M107" s="7">
        <f>'0865'!O107</f>
        <v>0</v>
      </c>
      <c r="N107" s="7">
        <f>'1013'!O107</f>
        <v>0</v>
      </c>
      <c r="O107" s="7">
        <f>'0791'!O107</f>
        <v>0</v>
      </c>
      <c r="P107" s="7">
        <f>'0792'!O107</f>
        <v>0</v>
      </c>
      <c r="Q107" s="7">
        <f>'0793'!O107</f>
        <v>0</v>
      </c>
      <c r="R107" s="7">
        <f>+'0811'!O107</f>
        <v>0</v>
      </c>
      <c r="S107" s="7">
        <f>+'0993'!O107</f>
        <v>0</v>
      </c>
      <c r="T107" s="7">
        <f>+'0994'!O107</f>
        <v>0</v>
      </c>
      <c r="U107" s="7">
        <f t="shared" si="1"/>
        <v>0</v>
      </c>
    </row>
    <row r="108" spans="2:21" s="179" customFormat="1" ht="15" x14ac:dyDescent="0.2">
      <c r="B108" s="44" t="s">
        <v>307</v>
      </c>
      <c r="C108" s="33" t="s">
        <v>230</v>
      </c>
      <c r="D108" s="59">
        <f>'0469'!O108</f>
        <v>0</v>
      </c>
      <c r="E108" s="59">
        <f>'0780'!O108</f>
        <v>0</v>
      </c>
      <c r="F108" s="59">
        <f>'0786'!O108</f>
        <v>0</v>
      </c>
      <c r="G108" s="59">
        <f>'0787'!O108</f>
        <v>0</v>
      </c>
      <c r="H108" s="59">
        <f>'0788'!O108</f>
        <v>0</v>
      </c>
      <c r="I108" s="59">
        <f>'0789'!O108</f>
        <v>0</v>
      </c>
      <c r="J108" s="59">
        <f>'0050'!O108</f>
        <v>0</v>
      </c>
      <c r="K108" s="59">
        <f>'0090'!O108</f>
        <v>0</v>
      </c>
      <c r="L108" s="59">
        <f>'1148'!O108</f>
        <v>0</v>
      </c>
      <c r="M108" s="59">
        <f>'0865'!O108</f>
        <v>0</v>
      </c>
      <c r="N108" s="59">
        <f>'1013'!O108</f>
        <v>0</v>
      </c>
      <c r="O108" s="59">
        <f>'0791'!O108</f>
        <v>0</v>
      </c>
      <c r="P108" s="59">
        <f>'0792'!O108</f>
        <v>0</v>
      </c>
      <c r="Q108" s="59">
        <f>'0793'!O108</f>
        <v>0</v>
      </c>
      <c r="R108" s="59">
        <f>+'0811'!O108</f>
        <v>0</v>
      </c>
      <c r="S108" s="59">
        <f>+'0993'!O108</f>
        <v>0</v>
      </c>
      <c r="T108" s="59">
        <f>+'0994'!O108</f>
        <v>0</v>
      </c>
      <c r="U108" s="59">
        <f t="shared" si="1"/>
        <v>0</v>
      </c>
    </row>
    <row r="109" spans="2:21" s="3" customFormat="1" ht="15.75" x14ac:dyDescent="0.25">
      <c r="B109" s="42" t="s">
        <v>434</v>
      </c>
      <c r="C109" s="20" t="s">
        <v>10</v>
      </c>
      <c r="D109" s="23">
        <f>'0469'!O109</f>
        <v>0</v>
      </c>
      <c r="E109" s="23">
        <f>'0780'!O109</f>
        <v>0</v>
      </c>
      <c r="F109" s="23">
        <f>'0786'!O109</f>
        <v>0</v>
      </c>
      <c r="G109" s="23">
        <f>'0787'!O109</f>
        <v>0</v>
      </c>
      <c r="H109" s="23">
        <f>'0788'!O109</f>
        <v>0</v>
      </c>
      <c r="I109" s="23">
        <f>'0789'!O109</f>
        <v>0</v>
      </c>
      <c r="J109" s="23">
        <f>'0050'!O109</f>
        <v>0</v>
      </c>
      <c r="K109" s="23">
        <f>'0090'!O109</f>
        <v>0</v>
      </c>
      <c r="L109" s="23">
        <f>'1148'!O109</f>
        <v>0</v>
      </c>
      <c r="M109" s="23">
        <f>'0865'!O109</f>
        <v>0</v>
      </c>
      <c r="N109" s="23">
        <f>'1013'!O109</f>
        <v>0</v>
      </c>
      <c r="O109" s="23">
        <f>'0791'!O109</f>
        <v>0</v>
      </c>
      <c r="P109" s="23">
        <f>'0792'!O109</f>
        <v>0</v>
      </c>
      <c r="Q109" s="23">
        <f>'0793'!O109</f>
        <v>0</v>
      </c>
      <c r="R109" s="23">
        <f>+'0811'!O109</f>
        <v>0</v>
      </c>
      <c r="S109" s="23">
        <f>+'0993'!O109</f>
        <v>0</v>
      </c>
      <c r="T109" s="23">
        <f>+'0994'!O109</f>
        <v>0</v>
      </c>
      <c r="U109" s="23">
        <f t="shared" si="1"/>
        <v>0</v>
      </c>
    </row>
    <row r="110" spans="2:21" s="3" customFormat="1" ht="15.75" x14ac:dyDescent="0.25">
      <c r="B110" s="48" t="s">
        <v>435</v>
      </c>
      <c r="C110" s="36" t="s">
        <v>17</v>
      </c>
      <c r="D110" s="10">
        <f>'0469'!O110</f>
        <v>0</v>
      </c>
      <c r="E110" s="10">
        <f>'0780'!O110</f>
        <v>0</v>
      </c>
      <c r="F110" s="10">
        <f>'0786'!O110</f>
        <v>0</v>
      </c>
      <c r="G110" s="10">
        <f>'0787'!O110</f>
        <v>0</v>
      </c>
      <c r="H110" s="10">
        <f>'0788'!O110</f>
        <v>0</v>
      </c>
      <c r="I110" s="10">
        <f>'0789'!O110</f>
        <v>0</v>
      </c>
      <c r="J110" s="10">
        <f>'0050'!O110</f>
        <v>0</v>
      </c>
      <c r="K110" s="10">
        <f>'0090'!O110</f>
        <v>0</v>
      </c>
      <c r="L110" s="10">
        <f>'1148'!O110</f>
        <v>0</v>
      </c>
      <c r="M110" s="10">
        <f>'0865'!O110</f>
        <v>0</v>
      </c>
      <c r="N110" s="10">
        <f>'1013'!O110</f>
        <v>0</v>
      </c>
      <c r="O110" s="10">
        <f>'0791'!O110</f>
        <v>0</v>
      </c>
      <c r="P110" s="10">
        <f>'0792'!O110</f>
        <v>0</v>
      </c>
      <c r="Q110" s="10">
        <f>'0793'!O110</f>
        <v>0</v>
      </c>
      <c r="R110" s="10">
        <f>+'0811'!O110</f>
        <v>0</v>
      </c>
      <c r="S110" s="10">
        <f>+'0993'!O110</f>
        <v>0</v>
      </c>
      <c r="T110" s="10">
        <f>+'0994'!O110</f>
        <v>0</v>
      </c>
      <c r="U110" s="10">
        <f t="shared" si="1"/>
        <v>0</v>
      </c>
    </row>
    <row r="111" spans="2:21" s="3" customFormat="1" ht="15" x14ac:dyDescent="0.2">
      <c r="B111" s="44" t="s">
        <v>308</v>
      </c>
      <c r="C111" s="30" t="s">
        <v>18</v>
      </c>
      <c r="D111" s="60">
        <f>'0469'!O111</f>
        <v>0</v>
      </c>
      <c r="E111" s="60">
        <f>'0780'!O111</f>
        <v>0</v>
      </c>
      <c r="F111" s="60">
        <f>'0786'!O111</f>
        <v>0</v>
      </c>
      <c r="G111" s="60">
        <f>'0787'!O111</f>
        <v>0</v>
      </c>
      <c r="H111" s="123">
        <f>'0788'!O111</f>
        <v>0</v>
      </c>
      <c r="I111" s="60">
        <f>'0789'!O111</f>
        <v>0</v>
      </c>
      <c r="J111" s="60">
        <f>'0050'!O111</f>
        <v>0</v>
      </c>
      <c r="K111" s="60">
        <f>'0090'!O111</f>
        <v>0</v>
      </c>
      <c r="L111" s="60">
        <f>'1148'!O111</f>
        <v>0</v>
      </c>
      <c r="M111" s="60">
        <f>'0865'!O111</f>
        <v>0</v>
      </c>
      <c r="N111" s="60">
        <f>'1013'!O111</f>
        <v>0</v>
      </c>
      <c r="O111" s="60">
        <f>'0791'!O111</f>
        <v>0</v>
      </c>
      <c r="P111" s="60">
        <f>'0792'!O111</f>
        <v>0</v>
      </c>
      <c r="Q111" s="60">
        <f>'0793'!O111</f>
        <v>0</v>
      </c>
      <c r="R111" s="60">
        <f>+'0811'!O111</f>
        <v>0</v>
      </c>
      <c r="S111" s="60">
        <f>+'0993'!O111</f>
        <v>0</v>
      </c>
      <c r="T111" s="60">
        <f>+'0994'!O111</f>
        <v>0</v>
      </c>
      <c r="U111" s="60">
        <f t="shared" si="1"/>
        <v>0</v>
      </c>
    </row>
    <row r="112" spans="2:21" s="3" customFormat="1" ht="15" x14ac:dyDescent="0.2">
      <c r="B112" s="44" t="s">
        <v>309</v>
      </c>
      <c r="C112" s="30" t="s">
        <v>19</v>
      </c>
      <c r="D112" s="60">
        <f>'0469'!O112</f>
        <v>0</v>
      </c>
      <c r="E112" s="60">
        <f>'0780'!O112</f>
        <v>0</v>
      </c>
      <c r="F112" s="60">
        <f>'0786'!O112</f>
        <v>0</v>
      </c>
      <c r="G112" s="60">
        <f>'0787'!O112</f>
        <v>0</v>
      </c>
      <c r="H112" s="60">
        <f>'0788'!O112</f>
        <v>0</v>
      </c>
      <c r="I112" s="60">
        <f>'0789'!O112</f>
        <v>0</v>
      </c>
      <c r="J112" s="60">
        <f>'0050'!O112</f>
        <v>0</v>
      </c>
      <c r="K112" s="60">
        <f>'0090'!O112</f>
        <v>0</v>
      </c>
      <c r="L112" s="60">
        <f>'1148'!O112</f>
        <v>0</v>
      </c>
      <c r="M112" s="60">
        <f>'0865'!O112</f>
        <v>0</v>
      </c>
      <c r="N112" s="60">
        <f>'1013'!O112</f>
        <v>0</v>
      </c>
      <c r="O112" s="60">
        <f>'0791'!O112</f>
        <v>0</v>
      </c>
      <c r="P112" s="60">
        <f>'0792'!O112</f>
        <v>0</v>
      </c>
      <c r="Q112" s="60">
        <f>'0793'!O112</f>
        <v>0</v>
      </c>
      <c r="R112" s="60">
        <f>+'0811'!O112</f>
        <v>0</v>
      </c>
      <c r="S112" s="60">
        <f>+'0993'!O112</f>
        <v>0</v>
      </c>
      <c r="T112" s="60">
        <f>+'0994'!O112</f>
        <v>0</v>
      </c>
      <c r="U112" s="60">
        <f t="shared" si="1"/>
        <v>0</v>
      </c>
    </row>
    <row r="113" spans="2:21" s="3" customFormat="1" ht="15" x14ac:dyDescent="0.2">
      <c r="B113" s="44" t="s">
        <v>310</v>
      </c>
      <c r="C113" s="30" t="s">
        <v>20</v>
      </c>
      <c r="D113" s="60">
        <f>'0469'!O113</f>
        <v>0</v>
      </c>
      <c r="E113" s="60">
        <f>'0780'!O113</f>
        <v>0</v>
      </c>
      <c r="F113" s="60">
        <f>'0786'!O113</f>
        <v>0</v>
      </c>
      <c r="G113" s="60">
        <f>'0787'!O113</f>
        <v>0</v>
      </c>
      <c r="H113" s="123">
        <f>'0788'!O113</f>
        <v>0</v>
      </c>
      <c r="I113" s="60">
        <f>'0789'!O113</f>
        <v>0</v>
      </c>
      <c r="J113" s="60">
        <f>'0050'!O113</f>
        <v>0</v>
      </c>
      <c r="K113" s="60">
        <f>'0090'!O113</f>
        <v>0</v>
      </c>
      <c r="L113" s="60">
        <f>'1148'!O113</f>
        <v>0</v>
      </c>
      <c r="M113" s="60">
        <f>'0865'!O113</f>
        <v>0</v>
      </c>
      <c r="N113" s="60">
        <f>'1013'!O113</f>
        <v>0</v>
      </c>
      <c r="O113" s="60">
        <f>'0791'!O113</f>
        <v>0</v>
      </c>
      <c r="P113" s="60">
        <f>'0792'!O113</f>
        <v>0</v>
      </c>
      <c r="Q113" s="60">
        <f>'0793'!O113</f>
        <v>0</v>
      </c>
      <c r="R113" s="60">
        <f>+'0811'!O113</f>
        <v>0</v>
      </c>
      <c r="S113" s="60">
        <f>+'0993'!O113</f>
        <v>0</v>
      </c>
      <c r="T113" s="60">
        <f>+'0994'!O113</f>
        <v>0</v>
      </c>
      <c r="U113" s="60">
        <f t="shared" si="1"/>
        <v>0</v>
      </c>
    </row>
    <row r="114" spans="2:21" s="3" customFormat="1" ht="15" x14ac:dyDescent="0.2">
      <c r="B114" s="44" t="s">
        <v>311</v>
      </c>
      <c r="C114" s="30" t="s">
        <v>21</v>
      </c>
      <c r="D114" s="60">
        <f>'0469'!O114</f>
        <v>0</v>
      </c>
      <c r="E114" s="60">
        <f>'0780'!O114</f>
        <v>0</v>
      </c>
      <c r="F114" s="60">
        <f>'0786'!O114</f>
        <v>0</v>
      </c>
      <c r="G114" s="60">
        <f>'0787'!O114</f>
        <v>0</v>
      </c>
      <c r="H114" s="123">
        <f>'0788'!O114</f>
        <v>0</v>
      </c>
      <c r="I114" s="60">
        <f>'0789'!O114</f>
        <v>0</v>
      </c>
      <c r="J114" s="60">
        <f>'0050'!O114</f>
        <v>0</v>
      </c>
      <c r="K114" s="60">
        <f>'0090'!O114</f>
        <v>0</v>
      </c>
      <c r="L114" s="60">
        <f>'1148'!O114</f>
        <v>0</v>
      </c>
      <c r="M114" s="60">
        <f>'0865'!O114</f>
        <v>0</v>
      </c>
      <c r="N114" s="60">
        <f>'1013'!O114</f>
        <v>0</v>
      </c>
      <c r="O114" s="60">
        <f>'0791'!O114</f>
        <v>0</v>
      </c>
      <c r="P114" s="60">
        <f>'0792'!O114</f>
        <v>0</v>
      </c>
      <c r="Q114" s="60">
        <f>'0793'!O114</f>
        <v>0</v>
      </c>
      <c r="R114" s="60">
        <f>+'0811'!O114</f>
        <v>0</v>
      </c>
      <c r="S114" s="60">
        <f>+'0993'!O114</f>
        <v>0</v>
      </c>
      <c r="T114" s="60">
        <f>+'0994'!O114</f>
        <v>0</v>
      </c>
      <c r="U114" s="60">
        <f t="shared" si="1"/>
        <v>0</v>
      </c>
    </row>
    <row r="115" spans="2:21" s="3" customFormat="1" ht="15" x14ac:dyDescent="0.2">
      <c r="B115" s="44" t="s">
        <v>312</v>
      </c>
      <c r="C115" s="30" t="s">
        <v>22</v>
      </c>
      <c r="D115" s="59">
        <f>'0469'!O115</f>
        <v>0</v>
      </c>
      <c r="E115" s="59">
        <f>'0780'!O115</f>
        <v>0</v>
      </c>
      <c r="F115" s="59">
        <f>'0786'!O115</f>
        <v>0</v>
      </c>
      <c r="G115" s="59">
        <f>'0787'!O115</f>
        <v>0</v>
      </c>
      <c r="H115" s="59">
        <f>'0788'!O115</f>
        <v>0</v>
      </c>
      <c r="I115" s="59">
        <f>'0789'!O115</f>
        <v>0</v>
      </c>
      <c r="J115" s="59">
        <f>'0050'!O115</f>
        <v>0</v>
      </c>
      <c r="K115" s="59">
        <f>'0090'!O115</f>
        <v>0</v>
      </c>
      <c r="L115" s="59">
        <f>'1148'!O115</f>
        <v>0</v>
      </c>
      <c r="M115" s="59">
        <f>'0865'!O115</f>
        <v>0</v>
      </c>
      <c r="N115" s="59">
        <f>'1013'!O115</f>
        <v>0</v>
      </c>
      <c r="O115" s="59">
        <f>'0791'!O115</f>
        <v>0</v>
      </c>
      <c r="P115" s="59">
        <f>'0792'!O115</f>
        <v>0</v>
      </c>
      <c r="Q115" s="59">
        <f>'0793'!O115</f>
        <v>0</v>
      </c>
      <c r="R115" s="59">
        <f>+'0811'!O115</f>
        <v>0</v>
      </c>
      <c r="S115" s="59">
        <f>+'0993'!O115</f>
        <v>0</v>
      </c>
      <c r="T115" s="59">
        <f>+'0994'!O115</f>
        <v>0</v>
      </c>
      <c r="U115" s="59">
        <f t="shared" si="1"/>
        <v>0</v>
      </c>
    </row>
    <row r="116" spans="2:21" s="3" customFormat="1" ht="15" x14ac:dyDescent="0.2">
      <c r="B116" s="44" t="s">
        <v>313</v>
      </c>
      <c r="C116" s="30" t="s">
        <v>23</v>
      </c>
      <c r="D116" s="59">
        <f>'0469'!O116</f>
        <v>0</v>
      </c>
      <c r="E116" s="59">
        <f>'0780'!O116</f>
        <v>0</v>
      </c>
      <c r="F116" s="59">
        <f>'0786'!O116</f>
        <v>0</v>
      </c>
      <c r="G116" s="59">
        <f>'0787'!O116</f>
        <v>0</v>
      </c>
      <c r="H116" s="59">
        <f>'0788'!O116</f>
        <v>0</v>
      </c>
      <c r="I116" s="59">
        <f>'0789'!O116</f>
        <v>0</v>
      </c>
      <c r="J116" s="59">
        <f>'0050'!O116</f>
        <v>0</v>
      </c>
      <c r="K116" s="59">
        <f>'0090'!O116</f>
        <v>0</v>
      </c>
      <c r="L116" s="59">
        <f>'1148'!O116</f>
        <v>0</v>
      </c>
      <c r="M116" s="59">
        <f>'0865'!O116</f>
        <v>0</v>
      </c>
      <c r="N116" s="59">
        <f>'1013'!O116</f>
        <v>0</v>
      </c>
      <c r="O116" s="59">
        <f>'0791'!O116</f>
        <v>0</v>
      </c>
      <c r="P116" s="59">
        <f>'0792'!O116</f>
        <v>0</v>
      </c>
      <c r="Q116" s="59">
        <f>'0793'!O116</f>
        <v>0</v>
      </c>
      <c r="R116" s="59">
        <f>+'0811'!O116</f>
        <v>0</v>
      </c>
      <c r="S116" s="59">
        <f>+'0993'!O116</f>
        <v>0</v>
      </c>
      <c r="T116" s="59">
        <f>+'0994'!O116</f>
        <v>0</v>
      </c>
      <c r="U116" s="59">
        <f t="shared" si="1"/>
        <v>0</v>
      </c>
    </row>
    <row r="117" spans="2:21" s="3" customFormat="1" ht="15" x14ac:dyDescent="0.2">
      <c r="B117" s="44" t="s">
        <v>314</v>
      </c>
      <c r="C117" s="30" t="s">
        <v>24</v>
      </c>
      <c r="D117" s="59">
        <f>'0469'!O117</f>
        <v>0</v>
      </c>
      <c r="E117" s="59">
        <f>'0780'!O117</f>
        <v>0</v>
      </c>
      <c r="F117" s="59">
        <f>'0786'!O117</f>
        <v>0</v>
      </c>
      <c r="G117" s="59">
        <f>'0787'!O117</f>
        <v>0</v>
      </c>
      <c r="H117" s="123">
        <f>'0788'!O117</f>
        <v>0</v>
      </c>
      <c r="I117" s="59">
        <f>'0789'!O117</f>
        <v>0</v>
      </c>
      <c r="J117" s="59">
        <f>'0050'!O117</f>
        <v>0</v>
      </c>
      <c r="K117" s="59">
        <f>'0090'!O117</f>
        <v>0</v>
      </c>
      <c r="L117" s="59">
        <f>'1148'!O117</f>
        <v>0</v>
      </c>
      <c r="M117" s="59">
        <f>'0865'!O117</f>
        <v>0</v>
      </c>
      <c r="N117" s="59">
        <f>'1013'!O117</f>
        <v>0</v>
      </c>
      <c r="O117" s="59">
        <f>'0791'!O117</f>
        <v>0</v>
      </c>
      <c r="P117" s="59">
        <f>'0792'!O117</f>
        <v>0</v>
      </c>
      <c r="Q117" s="59">
        <f>'0793'!O117</f>
        <v>0</v>
      </c>
      <c r="R117" s="59">
        <f>+'0811'!O117</f>
        <v>0</v>
      </c>
      <c r="S117" s="59">
        <f>+'0993'!O117</f>
        <v>0</v>
      </c>
      <c r="T117" s="59">
        <f>+'0994'!O117</f>
        <v>0</v>
      </c>
      <c r="U117" s="59">
        <f t="shared" si="1"/>
        <v>0</v>
      </c>
    </row>
    <row r="118" spans="2:21" s="3" customFormat="1" ht="15" x14ac:dyDescent="0.2">
      <c r="B118" s="44" t="s">
        <v>315</v>
      </c>
      <c r="C118" s="30" t="s">
        <v>25</v>
      </c>
      <c r="D118" s="59">
        <f>'0469'!O118</f>
        <v>0</v>
      </c>
      <c r="E118" s="59">
        <f>'0780'!O118</f>
        <v>0</v>
      </c>
      <c r="F118" s="59">
        <f>'0786'!O118</f>
        <v>0</v>
      </c>
      <c r="G118" s="59">
        <f>'0787'!O118</f>
        <v>0</v>
      </c>
      <c r="H118" s="59">
        <f>'0788'!O118</f>
        <v>0</v>
      </c>
      <c r="I118" s="59">
        <f>'0789'!O118</f>
        <v>0</v>
      </c>
      <c r="J118" s="59">
        <f>'0050'!O118</f>
        <v>0</v>
      </c>
      <c r="K118" s="59">
        <f>'0090'!O118</f>
        <v>0</v>
      </c>
      <c r="L118" s="59">
        <f>'1148'!O118</f>
        <v>0</v>
      </c>
      <c r="M118" s="59">
        <f>'0865'!O118</f>
        <v>0</v>
      </c>
      <c r="N118" s="59">
        <f>'1013'!O118</f>
        <v>0</v>
      </c>
      <c r="O118" s="59">
        <f>'0791'!O118</f>
        <v>0</v>
      </c>
      <c r="P118" s="59">
        <f>'0792'!O118</f>
        <v>0</v>
      </c>
      <c r="Q118" s="59">
        <f>'0793'!O118</f>
        <v>0</v>
      </c>
      <c r="R118" s="59">
        <f>+'0811'!O118</f>
        <v>0</v>
      </c>
      <c r="S118" s="59">
        <f>+'0993'!O118</f>
        <v>0</v>
      </c>
      <c r="T118" s="59">
        <f>+'0994'!O118</f>
        <v>0</v>
      </c>
      <c r="U118" s="59">
        <f t="shared" si="1"/>
        <v>0</v>
      </c>
    </row>
    <row r="119" spans="2:21" s="3" customFormat="1" ht="15" x14ac:dyDescent="0.2">
      <c r="B119" s="44" t="s">
        <v>316</v>
      </c>
      <c r="C119" s="30" t="s">
        <v>26</v>
      </c>
      <c r="D119" s="59">
        <f>'0469'!O119</f>
        <v>0</v>
      </c>
      <c r="E119" s="59">
        <f>'0780'!O119</f>
        <v>0</v>
      </c>
      <c r="F119" s="59">
        <f>'0786'!O119</f>
        <v>0</v>
      </c>
      <c r="G119" s="59">
        <f>'0787'!O119</f>
        <v>0</v>
      </c>
      <c r="H119" s="59">
        <f>'0788'!O119</f>
        <v>0</v>
      </c>
      <c r="I119" s="59">
        <f>'0789'!O119</f>
        <v>0</v>
      </c>
      <c r="J119" s="59">
        <f>'0050'!O119</f>
        <v>0</v>
      </c>
      <c r="K119" s="59">
        <f>'0090'!O119</f>
        <v>0</v>
      </c>
      <c r="L119" s="59">
        <f>'1148'!O119</f>
        <v>0</v>
      </c>
      <c r="M119" s="59">
        <f>'0865'!O119</f>
        <v>0</v>
      </c>
      <c r="N119" s="59">
        <f>'1013'!O119</f>
        <v>0</v>
      </c>
      <c r="O119" s="59">
        <f>'0791'!O119</f>
        <v>0</v>
      </c>
      <c r="P119" s="59">
        <f>'0792'!O119</f>
        <v>0</v>
      </c>
      <c r="Q119" s="59">
        <f>'0793'!O119</f>
        <v>0</v>
      </c>
      <c r="R119" s="59">
        <f>+'0811'!O119</f>
        <v>0</v>
      </c>
      <c r="S119" s="59">
        <f>+'0993'!O119</f>
        <v>0</v>
      </c>
      <c r="T119" s="59">
        <f>+'0994'!O119</f>
        <v>0</v>
      </c>
      <c r="U119" s="59">
        <f t="shared" si="1"/>
        <v>0</v>
      </c>
    </row>
    <row r="120" spans="2:21" s="3" customFormat="1" ht="15.75" x14ac:dyDescent="0.25">
      <c r="B120" s="48" t="s">
        <v>436</v>
      </c>
      <c r="C120" s="36" t="s">
        <v>27</v>
      </c>
      <c r="D120" s="10">
        <f>'0469'!O120</f>
        <v>0</v>
      </c>
      <c r="E120" s="10">
        <f>'0780'!O120</f>
        <v>0</v>
      </c>
      <c r="F120" s="10">
        <f>'0786'!O120</f>
        <v>0</v>
      </c>
      <c r="G120" s="10">
        <f>'0787'!O120</f>
        <v>0</v>
      </c>
      <c r="H120" s="10">
        <f>'0788'!O120</f>
        <v>0</v>
      </c>
      <c r="I120" s="10">
        <f>'0789'!O120</f>
        <v>0</v>
      </c>
      <c r="J120" s="10">
        <f>'0050'!O120</f>
        <v>0</v>
      </c>
      <c r="K120" s="10">
        <f>'0090'!O120</f>
        <v>0</v>
      </c>
      <c r="L120" s="10">
        <f>'1148'!O120</f>
        <v>0</v>
      </c>
      <c r="M120" s="10">
        <f>'0865'!O120</f>
        <v>0</v>
      </c>
      <c r="N120" s="10">
        <f>'1013'!O120</f>
        <v>0</v>
      </c>
      <c r="O120" s="10">
        <f>'0791'!O120</f>
        <v>0</v>
      </c>
      <c r="P120" s="10">
        <f>'0792'!O120</f>
        <v>0</v>
      </c>
      <c r="Q120" s="10">
        <f>'0793'!O120</f>
        <v>0</v>
      </c>
      <c r="R120" s="10">
        <f>+'0811'!O120</f>
        <v>0</v>
      </c>
      <c r="S120" s="10">
        <f>+'0993'!O120</f>
        <v>0</v>
      </c>
      <c r="T120" s="10">
        <f>+'0994'!O120</f>
        <v>0</v>
      </c>
      <c r="U120" s="10">
        <f t="shared" si="1"/>
        <v>0</v>
      </c>
    </row>
    <row r="121" spans="2:21" s="3" customFormat="1" ht="15" x14ac:dyDescent="0.2">
      <c r="B121" s="44" t="s">
        <v>317</v>
      </c>
      <c r="C121" s="30" t="s">
        <v>28</v>
      </c>
      <c r="D121" s="59">
        <f>'0469'!O121</f>
        <v>0</v>
      </c>
      <c r="E121" s="59">
        <f>'0780'!O121</f>
        <v>0</v>
      </c>
      <c r="F121" s="59">
        <f>'0786'!O121</f>
        <v>0</v>
      </c>
      <c r="G121" s="59">
        <f>'0787'!O121</f>
        <v>0</v>
      </c>
      <c r="H121" s="59">
        <f>'0788'!O121</f>
        <v>0</v>
      </c>
      <c r="I121" s="59">
        <f>'0789'!O121</f>
        <v>0</v>
      </c>
      <c r="J121" s="59">
        <f>'0050'!O121</f>
        <v>0</v>
      </c>
      <c r="K121" s="59">
        <f>'0090'!O121</f>
        <v>0</v>
      </c>
      <c r="L121" s="59">
        <f>'1148'!O121</f>
        <v>0</v>
      </c>
      <c r="M121" s="59">
        <f>'0865'!O121</f>
        <v>0</v>
      </c>
      <c r="N121" s="59">
        <f>'1013'!O121</f>
        <v>0</v>
      </c>
      <c r="O121" s="59">
        <f>'0791'!O121</f>
        <v>0</v>
      </c>
      <c r="P121" s="59">
        <f>'0792'!O121</f>
        <v>0</v>
      </c>
      <c r="Q121" s="59">
        <f>'0793'!O121</f>
        <v>0</v>
      </c>
      <c r="R121" s="59">
        <f>+'0811'!O121</f>
        <v>0</v>
      </c>
      <c r="S121" s="59">
        <f>+'0993'!O121</f>
        <v>0</v>
      </c>
      <c r="T121" s="59">
        <f>+'0994'!O121</f>
        <v>0</v>
      </c>
      <c r="U121" s="59">
        <f t="shared" si="1"/>
        <v>0</v>
      </c>
    </row>
    <row r="122" spans="2:21" s="3" customFormat="1" ht="15" x14ac:dyDescent="0.2">
      <c r="B122" s="44" t="s">
        <v>318</v>
      </c>
      <c r="C122" s="30" t="s">
        <v>29</v>
      </c>
      <c r="D122" s="59">
        <f>'0469'!O122</f>
        <v>0</v>
      </c>
      <c r="E122" s="59">
        <f>'0780'!O122</f>
        <v>0</v>
      </c>
      <c r="F122" s="59">
        <f>'0786'!O122</f>
        <v>0</v>
      </c>
      <c r="G122" s="59">
        <f>'0787'!O122</f>
        <v>0</v>
      </c>
      <c r="H122" s="59">
        <f>'0788'!O122</f>
        <v>0</v>
      </c>
      <c r="I122" s="59">
        <f>'0789'!O122</f>
        <v>0</v>
      </c>
      <c r="J122" s="59">
        <f>'0050'!O122</f>
        <v>0</v>
      </c>
      <c r="K122" s="59">
        <f>'0090'!O122</f>
        <v>0</v>
      </c>
      <c r="L122" s="59">
        <f>'1148'!O122</f>
        <v>0</v>
      </c>
      <c r="M122" s="59">
        <f>'0865'!O122</f>
        <v>0</v>
      </c>
      <c r="N122" s="59">
        <f>'1013'!O122</f>
        <v>0</v>
      </c>
      <c r="O122" s="59">
        <f>'0791'!O122</f>
        <v>0</v>
      </c>
      <c r="P122" s="59">
        <f>'0792'!O122</f>
        <v>0</v>
      </c>
      <c r="Q122" s="59">
        <f>'0793'!O122</f>
        <v>0</v>
      </c>
      <c r="R122" s="59">
        <f>+'0811'!O122</f>
        <v>0</v>
      </c>
      <c r="S122" s="59">
        <f>+'0993'!O122</f>
        <v>0</v>
      </c>
      <c r="T122" s="59">
        <f>+'0994'!O122</f>
        <v>0</v>
      </c>
      <c r="U122" s="59">
        <f t="shared" si="1"/>
        <v>0</v>
      </c>
    </row>
    <row r="123" spans="2:21" s="3" customFormat="1" ht="15" x14ac:dyDescent="0.2">
      <c r="B123" s="44" t="s">
        <v>319</v>
      </c>
      <c r="C123" s="30" t="s">
        <v>30</v>
      </c>
      <c r="D123" s="59">
        <f>'0469'!O123</f>
        <v>0</v>
      </c>
      <c r="E123" s="59">
        <f>'0780'!O123</f>
        <v>0</v>
      </c>
      <c r="F123" s="59">
        <f>'0786'!O123</f>
        <v>0</v>
      </c>
      <c r="G123" s="59">
        <f>'0787'!O123</f>
        <v>0</v>
      </c>
      <c r="H123" s="59">
        <f>'0788'!O123</f>
        <v>0</v>
      </c>
      <c r="I123" s="59">
        <f>'0789'!O123</f>
        <v>0</v>
      </c>
      <c r="J123" s="59">
        <f>'0050'!O123</f>
        <v>0</v>
      </c>
      <c r="K123" s="59">
        <f>'0090'!O123</f>
        <v>0</v>
      </c>
      <c r="L123" s="59">
        <f>'1148'!O123</f>
        <v>0</v>
      </c>
      <c r="M123" s="59">
        <f>'0865'!O123</f>
        <v>0</v>
      </c>
      <c r="N123" s="59">
        <f>'1013'!O123</f>
        <v>0</v>
      </c>
      <c r="O123" s="59">
        <f>'0791'!O123</f>
        <v>0</v>
      </c>
      <c r="P123" s="59">
        <f>'0792'!O123</f>
        <v>0</v>
      </c>
      <c r="Q123" s="59">
        <f>'0793'!O123</f>
        <v>0</v>
      </c>
      <c r="R123" s="59">
        <f>+'0811'!O123</f>
        <v>0</v>
      </c>
      <c r="S123" s="59">
        <f>+'0993'!O123</f>
        <v>0</v>
      </c>
      <c r="T123" s="59">
        <f>+'0994'!O123</f>
        <v>0</v>
      </c>
      <c r="U123" s="59">
        <f t="shared" si="1"/>
        <v>0</v>
      </c>
    </row>
    <row r="124" spans="2:21" s="3" customFormat="1" ht="15" x14ac:dyDescent="0.2">
      <c r="B124" s="44" t="s">
        <v>320</v>
      </c>
      <c r="C124" s="30" t="s">
        <v>31</v>
      </c>
      <c r="D124" s="59">
        <f>'0469'!O124</f>
        <v>0</v>
      </c>
      <c r="E124" s="59">
        <f>'0780'!O124</f>
        <v>0</v>
      </c>
      <c r="F124" s="59">
        <f>'0786'!O124</f>
        <v>0</v>
      </c>
      <c r="G124" s="59">
        <f>'0787'!O124</f>
        <v>0</v>
      </c>
      <c r="H124" s="59">
        <f>'0788'!O124</f>
        <v>0</v>
      </c>
      <c r="I124" s="59">
        <f>'0789'!O124</f>
        <v>0</v>
      </c>
      <c r="J124" s="59">
        <f>'0050'!O124</f>
        <v>0</v>
      </c>
      <c r="K124" s="59">
        <f>'0090'!O124</f>
        <v>0</v>
      </c>
      <c r="L124" s="59">
        <f>'1148'!O124</f>
        <v>0</v>
      </c>
      <c r="M124" s="59">
        <f>'0865'!O124</f>
        <v>0</v>
      </c>
      <c r="N124" s="59">
        <f>'1013'!O124</f>
        <v>0</v>
      </c>
      <c r="O124" s="59">
        <f>'0791'!O124</f>
        <v>0</v>
      </c>
      <c r="P124" s="59">
        <f>'0792'!O124</f>
        <v>0</v>
      </c>
      <c r="Q124" s="59">
        <f>'0793'!O124</f>
        <v>0</v>
      </c>
      <c r="R124" s="59">
        <f>+'0811'!O124</f>
        <v>0</v>
      </c>
      <c r="S124" s="59">
        <f>+'0993'!O124</f>
        <v>0</v>
      </c>
      <c r="T124" s="59">
        <f>+'0994'!O124</f>
        <v>0</v>
      </c>
      <c r="U124" s="59">
        <f t="shared" si="1"/>
        <v>0</v>
      </c>
    </row>
    <row r="125" spans="2:21" s="3" customFormat="1" ht="15" x14ac:dyDescent="0.2">
      <c r="B125" s="44" t="s">
        <v>321</v>
      </c>
      <c r="C125" s="30" t="s">
        <v>32</v>
      </c>
      <c r="D125" s="59">
        <f>'0469'!O125</f>
        <v>0</v>
      </c>
      <c r="E125" s="59">
        <f>'0780'!O125</f>
        <v>0</v>
      </c>
      <c r="F125" s="59">
        <f>'0786'!O125</f>
        <v>0</v>
      </c>
      <c r="G125" s="59">
        <f>'0787'!O125</f>
        <v>0</v>
      </c>
      <c r="H125" s="59">
        <f>'0788'!O125</f>
        <v>0</v>
      </c>
      <c r="I125" s="59">
        <f>'0789'!O125</f>
        <v>0</v>
      </c>
      <c r="J125" s="59">
        <f>'0050'!O125</f>
        <v>0</v>
      </c>
      <c r="K125" s="59">
        <f>'0090'!O125</f>
        <v>0</v>
      </c>
      <c r="L125" s="59">
        <f>'1148'!O125</f>
        <v>0</v>
      </c>
      <c r="M125" s="59">
        <f>'0865'!O125</f>
        <v>0</v>
      </c>
      <c r="N125" s="59">
        <f>'1013'!O125</f>
        <v>0</v>
      </c>
      <c r="O125" s="59">
        <f>'0791'!O125</f>
        <v>0</v>
      </c>
      <c r="P125" s="59">
        <f>'0792'!O125</f>
        <v>0</v>
      </c>
      <c r="Q125" s="59">
        <f>'0793'!O125</f>
        <v>0</v>
      </c>
      <c r="R125" s="59">
        <f>+'0811'!O125</f>
        <v>0</v>
      </c>
      <c r="S125" s="59">
        <f>+'0993'!O125</f>
        <v>0</v>
      </c>
      <c r="T125" s="59">
        <f>+'0994'!O125</f>
        <v>0</v>
      </c>
      <c r="U125" s="59">
        <f t="shared" si="1"/>
        <v>0</v>
      </c>
    </row>
    <row r="126" spans="2:21" s="3" customFormat="1" ht="15" x14ac:dyDescent="0.2">
      <c r="B126" s="44" t="s">
        <v>322</v>
      </c>
      <c r="C126" s="30" t="s">
        <v>33</v>
      </c>
      <c r="D126" s="59">
        <f>'0469'!O126</f>
        <v>0</v>
      </c>
      <c r="E126" s="59">
        <f>'0780'!O126</f>
        <v>0</v>
      </c>
      <c r="F126" s="59">
        <f>'0786'!O126</f>
        <v>0</v>
      </c>
      <c r="G126" s="59">
        <f>'0787'!O126</f>
        <v>0</v>
      </c>
      <c r="H126" s="59">
        <f>'0788'!O126</f>
        <v>0</v>
      </c>
      <c r="I126" s="59">
        <f>'0789'!O126</f>
        <v>0</v>
      </c>
      <c r="J126" s="59">
        <f>'0050'!O126</f>
        <v>0</v>
      </c>
      <c r="K126" s="59">
        <f>'0090'!O126</f>
        <v>0</v>
      </c>
      <c r="L126" s="59">
        <f>'1148'!O126</f>
        <v>0</v>
      </c>
      <c r="M126" s="59">
        <f>'0865'!O126</f>
        <v>0</v>
      </c>
      <c r="N126" s="59">
        <f>'1013'!O126</f>
        <v>0</v>
      </c>
      <c r="O126" s="59">
        <f>'0791'!O126</f>
        <v>0</v>
      </c>
      <c r="P126" s="59">
        <f>'0792'!O126</f>
        <v>0</v>
      </c>
      <c r="Q126" s="59">
        <f>'0793'!O126</f>
        <v>0</v>
      </c>
      <c r="R126" s="59">
        <f>+'0811'!O126</f>
        <v>0</v>
      </c>
      <c r="S126" s="59">
        <f>+'0993'!O126</f>
        <v>0</v>
      </c>
      <c r="T126" s="59">
        <f>+'0994'!O126</f>
        <v>0</v>
      </c>
      <c r="U126" s="59">
        <f t="shared" si="1"/>
        <v>0</v>
      </c>
    </row>
    <row r="127" spans="2:21" s="3" customFormat="1" ht="15" x14ac:dyDescent="0.2">
      <c r="B127" s="44" t="s">
        <v>323</v>
      </c>
      <c r="C127" s="30" t="s">
        <v>34</v>
      </c>
      <c r="D127" s="59">
        <f>'0469'!O127</f>
        <v>0</v>
      </c>
      <c r="E127" s="59">
        <f>'0780'!O127</f>
        <v>0</v>
      </c>
      <c r="F127" s="59">
        <f>'0786'!O127</f>
        <v>0</v>
      </c>
      <c r="G127" s="59">
        <f>'0787'!O127</f>
        <v>0</v>
      </c>
      <c r="H127" s="59">
        <f>'0788'!O127</f>
        <v>0</v>
      </c>
      <c r="I127" s="59">
        <f>'0789'!O127</f>
        <v>0</v>
      </c>
      <c r="J127" s="59">
        <f>'0050'!O127</f>
        <v>0</v>
      </c>
      <c r="K127" s="59">
        <f>'0090'!O127</f>
        <v>0</v>
      </c>
      <c r="L127" s="59">
        <f>'1148'!O127</f>
        <v>0</v>
      </c>
      <c r="M127" s="59">
        <f>'0865'!O127</f>
        <v>0</v>
      </c>
      <c r="N127" s="59">
        <f>'1013'!O127</f>
        <v>0</v>
      </c>
      <c r="O127" s="59">
        <f>'0791'!O127</f>
        <v>0</v>
      </c>
      <c r="P127" s="59">
        <f>'0792'!O127</f>
        <v>0</v>
      </c>
      <c r="Q127" s="59">
        <f>'0793'!O127</f>
        <v>0</v>
      </c>
      <c r="R127" s="59">
        <f>+'0811'!O127</f>
        <v>0</v>
      </c>
      <c r="S127" s="59">
        <f>+'0993'!O127</f>
        <v>0</v>
      </c>
      <c r="T127" s="59">
        <f>+'0994'!O127</f>
        <v>0</v>
      </c>
      <c r="U127" s="59">
        <f t="shared" si="1"/>
        <v>0</v>
      </c>
    </row>
    <row r="128" spans="2:21" s="3" customFormat="1" ht="15" x14ac:dyDescent="0.2">
      <c r="B128" s="44" t="s">
        <v>324</v>
      </c>
      <c r="C128" s="30" t="s">
        <v>35</v>
      </c>
      <c r="D128" s="59">
        <f>'0469'!O128</f>
        <v>0</v>
      </c>
      <c r="E128" s="59">
        <f>'0780'!O128</f>
        <v>0</v>
      </c>
      <c r="F128" s="59">
        <f>'0786'!O128</f>
        <v>0</v>
      </c>
      <c r="G128" s="59">
        <f>'0787'!O128</f>
        <v>0</v>
      </c>
      <c r="H128" s="59">
        <f>'0788'!O128</f>
        <v>0</v>
      </c>
      <c r="I128" s="59">
        <f>'0789'!O128</f>
        <v>0</v>
      </c>
      <c r="J128" s="59">
        <f>'0050'!O128</f>
        <v>0</v>
      </c>
      <c r="K128" s="59">
        <f>'0090'!O128</f>
        <v>0</v>
      </c>
      <c r="L128" s="59">
        <f>'1148'!O128</f>
        <v>0</v>
      </c>
      <c r="M128" s="59">
        <f>'0865'!O128</f>
        <v>0</v>
      </c>
      <c r="N128" s="59">
        <f>'1013'!O128</f>
        <v>0</v>
      </c>
      <c r="O128" s="59">
        <f>'0791'!O128</f>
        <v>0</v>
      </c>
      <c r="P128" s="59">
        <f>'0792'!O128</f>
        <v>0</v>
      </c>
      <c r="Q128" s="59">
        <f>'0793'!O128</f>
        <v>0</v>
      </c>
      <c r="R128" s="59">
        <f>+'0811'!O128</f>
        <v>0</v>
      </c>
      <c r="S128" s="59">
        <f>+'0993'!O128</f>
        <v>0</v>
      </c>
      <c r="T128" s="59">
        <f>+'0994'!O128</f>
        <v>0</v>
      </c>
      <c r="U128" s="59">
        <f t="shared" si="1"/>
        <v>0</v>
      </c>
    </row>
    <row r="129" spans="2:21" s="3" customFormat="1" ht="15" x14ac:dyDescent="0.2">
      <c r="B129" s="44" t="s">
        <v>325</v>
      </c>
      <c r="C129" s="30" t="s">
        <v>36</v>
      </c>
      <c r="D129" s="59">
        <f>'0469'!O129</f>
        <v>0</v>
      </c>
      <c r="E129" s="59">
        <f>'0780'!O129</f>
        <v>0</v>
      </c>
      <c r="F129" s="59">
        <f>'0786'!O129</f>
        <v>0</v>
      </c>
      <c r="G129" s="59">
        <f>'0787'!O129</f>
        <v>0</v>
      </c>
      <c r="H129" s="59">
        <f>'0788'!O129</f>
        <v>0</v>
      </c>
      <c r="I129" s="59">
        <f>'0789'!O129</f>
        <v>0</v>
      </c>
      <c r="J129" s="59">
        <f>'0050'!O129</f>
        <v>0</v>
      </c>
      <c r="K129" s="59">
        <f>'0090'!O129</f>
        <v>0</v>
      </c>
      <c r="L129" s="59">
        <f>'1148'!O129</f>
        <v>0</v>
      </c>
      <c r="M129" s="59">
        <f>'0865'!O129</f>
        <v>0</v>
      </c>
      <c r="N129" s="59">
        <f>'1013'!O129</f>
        <v>0</v>
      </c>
      <c r="O129" s="59">
        <f>'0791'!O129</f>
        <v>0</v>
      </c>
      <c r="P129" s="59">
        <f>'0792'!O129</f>
        <v>0</v>
      </c>
      <c r="Q129" s="59">
        <f>'0793'!O129</f>
        <v>0</v>
      </c>
      <c r="R129" s="59">
        <f>+'0811'!O129</f>
        <v>0</v>
      </c>
      <c r="S129" s="59">
        <f>+'0993'!O129</f>
        <v>0</v>
      </c>
      <c r="T129" s="59">
        <f>+'0994'!O129</f>
        <v>0</v>
      </c>
      <c r="U129" s="59">
        <f t="shared" si="1"/>
        <v>0</v>
      </c>
    </row>
    <row r="130" spans="2:21" s="3" customFormat="1" ht="15.75" x14ac:dyDescent="0.25">
      <c r="B130" s="48" t="s">
        <v>437</v>
      </c>
      <c r="C130" s="36" t="s">
        <v>37</v>
      </c>
      <c r="D130" s="10">
        <f>'0469'!O130</f>
        <v>0</v>
      </c>
      <c r="E130" s="10">
        <f>'0780'!O130</f>
        <v>0</v>
      </c>
      <c r="F130" s="10">
        <f>'0786'!O130</f>
        <v>0</v>
      </c>
      <c r="G130" s="10">
        <f>'0787'!O130</f>
        <v>0</v>
      </c>
      <c r="H130" s="10">
        <f>'0788'!O130</f>
        <v>0</v>
      </c>
      <c r="I130" s="10">
        <f>'0789'!O130</f>
        <v>0</v>
      </c>
      <c r="J130" s="10">
        <f>'0050'!O130</f>
        <v>0</v>
      </c>
      <c r="K130" s="10">
        <f>'0090'!O130</f>
        <v>0</v>
      </c>
      <c r="L130" s="10">
        <f>'1148'!O130</f>
        <v>0</v>
      </c>
      <c r="M130" s="10">
        <f>'0865'!O130</f>
        <v>0</v>
      </c>
      <c r="N130" s="10">
        <f>'1013'!O130</f>
        <v>0</v>
      </c>
      <c r="O130" s="10">
        <f>'0791'!O130</f>
        <v>0</v>
      </c>
      <c r="P130" s="10">
        <f>'0792'!O130</f>
        <v>0</v>
      </c>
      <c r="Q130" s="10">
        <f>'0793'!O130</f>
        <v>0</v>
      </c>
      <c r="R130" s="10">
        <f>+'0811'!O130</f>
        <v>0</v>
      </c>
      <c r="S130" s="10">
        <f>+'0993'!O130</f>
        <v>0</v>
      </c>
      <c r="T130" s="10">
        <f>+'0994'!O130</f>
        <v>0</v>
      </c>
      <c r="U130" s="10">
        <f t="shared" si="1"/>
        <v>0</v>
      </c>
    </row>
    <row r="131" spans="2:21" s="3" customFormat="1" ht="15" x14ac:dyDescent="0.2">
      <c r="B131" s="44" t="s">
        <v>326</v>
      </c>
      <c r="C131" s="30" t="s">
        <v>38</v>
      </c>
      <c r="D131" s="61">
        <f>'0469'!O131</f>
        <v>0</v>
      </c>
      <c r="E131" s="61">
        <f>'0780'!O131</f>
        <v>0</v>
      </c>
      <c r="F131" s="61">
        <f>'0786'!O131</f>
        <v>0</v>
      </c>
      <c r="G131" s="61">
        <f>'0787'!O131</f>
        <v>0</v>
      </c>
      <c r="H131" s="61">
        <f>'0788'!O131</f>
        <v>0</v>
      </c>
      <c r="I131" s="61">
        <f>'0789'!O131</f>
        <v>0</v>
      </c>
      <c r="J131" s="61">
        <f>'0050'!O131</f>
        <v>0</v>
      </c>
      <c r="K131" s="61">
        <f>'0090'!O131</f>
        <v>0</v>
      </c>
      <c r="L131" s="61">
        <f>'1148'!O131</f>
        <v>0</v>
      </c>
      <c r="M131" s="61">
        <f>'0865'!O131</f>
        <v>0</v>
      </c>
      <c r="N131" s="61">
        <f>'1013'!O131</f>
        <v>0</v>
      </c>
      <c r="O131" s="61">
        <f>'0791'!O131</f>
        <v>0</v>
      </c>
      <c r="P131" s="61">
        <f>'0792'!O131</f>
        <v>0</v>
      </c>
      <c r="Q131" s="61">
        <f>'0793'!O131</f>
        <v>0</v>
      </c>
      <c r="R131" s="61">
        <f>+'0811'!O131</f>
        <v>0</v>
      </c>
      <c r="S131" s="61">
        <f>+'0993'!O131</f>
        <v>0</v>
      </c>
      <c r="T131" s="61">
        <f>+'0994'!O131</f>
        <v>0</v>
      </c>
      <c r="U131" s="61">
        <f t="shared" si="1"/>
        <v>0</v>
      </c>
    </row>
    <row r="132" spans="2:21" s="3" customFormat="1" ht="15" x14ac:dyDescent="0.2">
      <c r="B132" s="44" t="s">
        <v>327</v>
      </c>
      <c r="C132" s="30" t="s">
        <v>39</v>
      </c>
      <c r="D132" s="61">
        <f>'0469'!O132</f>
        <v>0</v>
      </c>
      <c r="E132" s="61">
        <f>'0780'!O132</f>
        <v>0</v>
      </c>
      <c r="F132" s="61">
        <f>'0786'!O132</f>
        <v>0</v>
      </c>
      <c r="G132" s="61">
        <f>'0787'!O132</f>
        <v>0</v>
      </c>
      <c r="H132" s="61">
        <f>'0788'!O132</f>
        <v>0</v>
      </c>
      <c r="I132" s="61">
        <f>'0789'!O132</f>
        <v>0</v>
      </c>
      <c r="J132" s="61">
        <f>'0050'!O132</f>
        <v>0</v>
      </c>
      <c r="K132" s="61">
        <f>'0090'!O132</f>
        <v>0</v>
      </c>
      <c r="L132" s="61">
        <f>'1148'!O132</f>
        <v>0</v>
      </c>
      <c r="M132" s="61">
        <f>'0865'!O132</f>
        <v>0</v>
      </c>
      <c r="N132" s="61">
        <f>'1013'!O132</f>
        <v>0</v>
      </c>
      <c r="O132" s="61">
        <f>'0791'!O132</f>
        <v>0</v>
      </c>
      <c r="P132" s="61">
        <f>'0792'!O132</f>
        <v>0</v>
      </c>
      <c r="Q132" s="61">
        <f>'0793'!O132</f>
        <v>0</v>
      </c>
      <c r="R132" s="61">
        <f>+'0811'!O132</f>
        <v>0</v>
      </c>
      <c r="S132" s="61">
        <f>+'0993'!O132</f>
        <v>0</v>
      </c>
      <c r="T132" s="61">
        <f>+'0994'!O132</f>
        <v>0</v>
      </c>
      <c r="U132" s="61">
        <f t="shared" si="1"/>
        <v>0</v>
      </c>
    </row>
    <row r="133" spans="2:21" s="3" customFormat="1" ht="15" x14ac:dyDescent="0.2">
      <c r="B133" s="49" t="s">
        <v>328</v>
      </c>
      <c r="C133" s="30" t="s">
        <v>40</v>
      </c>
      <c r="D133" s="61">
        <f>'0469'!O133</f>
        <v>0</v>
      </c>
      <c r="E133" s="61">
        <f>'0780'!O133</f>
        <v>0</v>
      </c>
      <c r="F133" s="61">
        <f>'0786'!O133</f>
        <v>0</v>
      </c>
      <c r="G133" s="61">
        <f>'0787'!O133</f>
        <v>0</v>
      </c>
      <c r="H133" s="61">
        <f>'0788'!O133</f>
        <v>0</v>
      </c>
      <c r="I133" s="61">
        <f>'0789'!O133</f>
        <v>0</v>
      </c>
      <c r="J133" s="61">
        <f>'0050'!O133</f>
        <v>0</v>
      </c>
      <c r="K133" s="61">
        <f>'0090'!O133</f>
        <v>0</v>
      </c>
      <c r="L133" s="61">
        <f>'1148'!O133</f>
        <v>0</v>
      </c>
      <c r="M133" s="61">
        <f>'0865'!O133</f>
        <v>0</v>
      </c>
      <c r="N133" s="61">
        <f>'1013'!O133</f>
        <v>0</v>
      </c>
      <c r="O133" s="61">
        <f>'0791'!O133</f>
        <v>0</v>
      </c>
      <c r="P133" s="61">
        <f>'0792'!O133</f>
        <v>0</v>
      </c>
      <c r="Q133" s="61">
        <f>'0793'!O133</f>
        <v>0</v>
      </c>
      <c r="R133" s="61">
        <f>+'0811'!O133</f>
        <v>0</v>
      </c>
      <c r="S133" s="61">
        <f>+'0993'!O133</f>
        <v>0</v>
      </c>
      <c r="T133" s="61">
        <f>+'0994'!O133</f>
        <v>0</v>
      </c>
      <c r="U133" s="61">
        <f t="shared" si="1"/>
        <v>0</v>
      </c>
    </row>
    <row r="134" spans="2:21" s="3" customFormat="1" ht="15" x14ac:dyDescent="0.2">
      <c r="B134" s="49" t="s">
        <v>329</v>
      </c>
      <c r="C134" s="30" t="s">
        <v>41</v>
      </c>
      <c r="D134" s="61">
        <f>'0469'!O134</f>
        <v>0</v>
      </c>
      <c r="E134" s="61">
        <f>'0780'!O134</f>
        <v>0</v>
      </c>
      <c r="F134" s="61">
        <f>'0786'!O134</f>
        <v>0</v>
      </c>
      <c r="G134" s="61">
        <f>'0787'!O134</f>
        <v>0</v>
      </c>
      <c r="H134" s="61">
        <f>'0788'!O134</f>
        <v>0</v>
      </c>
      <c r="I134" s="61">
        <f>'0789'!O134</f>
        <v>0</v>
      </c>
      <c r="J134" s="61">
        <f>'0050'!O134</f>
        <v>0</v>
      </c>
      <c r="K134" s="61">
        <f>'0090'!O134</f>
        <v>0</v>
      </c>
      <c r="L134" s="61">
        <f>'1148'!O134</f>
        <v>0</v>
      </c>
      <c r="M134" s="61">
        <f>'0865'!O134</f>
        <v>0</v>
      </c>
      <c r="N134" s="61">
        <f>'1013'!O134</f>
        <v>0</v>
      </c>
      <c r="O134" s="61">
        <f>'0791'!O134</f>
        <v>0</v>
      </c>
      <c r="P134" s="61">
        <f>'0792'!O134</f>
        <v>0</v>
      </c>
      <c r="Q134" s="61">
        <f>'0793'!O134</f>
        <v>0</v>
      </c>
      <c r="R134" s="61">
        <f>+'0811'!O134</f>
        <v>0</v>
      </c>
      <c r="S134" s="61">
        <f>+'0993'!O134</f>
        <v>0</v>
      </c>
      <c r="T134" s="61">
        <f>+'0994'!O134</f>
        <v>0</v>
      </c>
      <c r="U134" s="61">
        <f t="shared" si="1"/>
        <v>0</v>
      </c>
    </row>
    <row r="135" spans="2:21" s="3" customFormat="1" ht="15" x14ac:dyDescent="0.2">
      <c r="B135" s="49" t="s">
        <v>330</v>
      </c>
      <c r="C135" s="30" t="s">
        <v>42</v>
      </c>
      <c r="D135" s="61">
        <f>'0469'!O135</f>
        <v>0</v>
      </c>
      <c r="E135" s="61">
        <f>'0780'!O135</f>
        <v>0</v>
      </c>
      <c r="F135" s="61">
        <f>'0786'!O135</f>
        <v>0</v>
      </c>
      <c r="G135" s="61">
        <f>'0787'!O135</f>
        <v>0</v>
      </c>
      <c r="H135" s="61">
        <f>'0788'!O135</f>
        <v>0</v>
      </c>
      <c r="I135" s="61">
        <f>'0789'!O135</f>
        <v>0</v>
      </c>
      <c r="J135" s="61">
        <f>'0050'!O135</f>
        <v>0</v>
      </c>
      <c r="K135" s="61">
        <f>'0090'!O135</f>
        <v>0</v>
      </c>
      <c r="L135" s="61">
        <f>'1148'!O135</f>
        <v>0</v>
      </c>
      <c r="M135" s="61">
        <f>'0865'!O135</f>
        <v>0</v>
      </c>
      <c r="N135" s="61">
        <f>'1013'!O135</f>
        <v>0</v>
      </c>
      <c r="O135" s="61">
        <f>'0791'!O135</f>
        <v>0</v>
      </c>
      <c r="P135" s="61">
        <f>'0792'!O135</f>
        <v>0</v>
      </c>
      <c r="Q135" s="61">
        <f>'0793'!O135</f>
        <v>0</v>
      </c>
      <c r="R135" s="61">
        <f>+'0811'!O135</f>
        <v>0</v>
      </c>
      <c r="S135" s="61">
        <f>+'0993'!O135</f>
        <v>0</v>
      </c>
      <c r="T135" s="61">
        <f>+'0994'!O135</f>
        <v>0</v>
      </c>
      <c r="U135" s="61">
        <f t="shared" si="1"/>
        <v>0</v>
      </c>
    </row>
    <row r="136" spans="2:21" s="3" customFormat="1" ht="15" x14ac:dyDescent="0.2">
      <c r="B136" s="49" t="s">
        <v>331</v>
      </c>
      <c r="C136" s="30" t="s">
        <v>43</v>
      </c>
      <c r="D136" s="61">
        <f>'0469'!O136</f>
        <v>0</v>
      </c>
      <c r="E136" s="61">
        <f>'0780'!O136</f>
        <v>0</v>
      </c>
      <c r="F136" s="61">
        <f>'0786'!O136</f>
        <v>0</v>
      </c>
      <c r="G136" s="61">
        <f>'0787'!O136</f>
        <v>0</v>
      </c>
      <c r="H136" s="61">
        <f>'0788'!O136</f>
        <v>0</v>
      </c>
      <c r="I136" s="61">
        <f>'0789'!O136</f>
        <v>0</v>
      </c>
      <c r="J136" s="61">
        <f>'0050'!O136</f>
        <v>0</v>
      </c>
      <c r="K136" s="61">
        <f>'0090'!O136</f>
        <v>0</v>
      </c>
      <c r="L136" s="61">
        <f>'1148'!O136</f>
        <v>0</v>
      </c>
      <c r="M136" s="61">
        <f>'0865'!O136</f>
        <v>0</v>
      </c>
      <c r="N136" s="61">
        <f>'1013'!O136</f>
        <v>0</v>
      </c>
      <c r="O136" s="61">
        <f>'0791'!O136</f>
        <v>0</v>
      </c>
      <c r="P136" s="61">
        <f>'0792'!O136</f>
        <v>0</v>
      </c>
      <c r="Q136" s="61">
        <f>'0793'!O136</f>
        <v>0</v>
      </c>
      <c r="R136" s="61">
        <f>+'0811'!O136</f>
        <v>0</v>
      </c>
      <c r="S136" s="61">
        <f>+'0993'!O136</f>
        <v>0</v>
      </c>
      <c r="T136" s="61">
        <f>+'0994'!O136</f>
        <v>0</v>
      </c>
      <c r="U136" s="61">
        <f t="shared" si="1"/>
        <v>0</v>
      </c>
    </row>
    <row r="137" spans="2:21" s="3" customFormat="1" ht="15" x14ac:dyDescent="0.2">
      <c r="B137" s="49" t="s">
        <v>332</v>
      </c>
      <c r="C137" s="30" t="s">
        <v>44</v>
      </c>
      <c r="D137" s="61">
        <f>'0469'!O137</f>
        <v>0</v>
      </c>
      <c r="E137" s="61">
        <f>'0780'!O137</f>
        <v>0</v>
      </c>
      <c r="F137" s="61">
        <f>'0786'!O137</f>
        <v>0</v>
      </c>
      <c r="G137" s="61">
        <f>'0787'!O137</f>
        <v>0</v>
      </c>
      <c r="H137" s="61">
        <f>'0788'!O137</f>
        <v>0</v>
      </c>
      <c r="I137" s="61">
        <f>'0789'!O137</f>
        <v>0</v>
      </c>
      <c r="J137" s="61">
        <f>'0050'!O137</f>
        <v>0</v>
      </c>
      <c r="K137" s="61">
        <f>'0090'!O137</f>
        <v>0</v>
      </c>
      <c r="L137" s="61">
        <f>'1148'!O137</f>
        <v>0</v>
      </c>
      <c r="M137" s="61">
        <f>'0865'!O137</f>
        <v>0</v>
      </c>
      <c r="N137" s="61">
        <f>'1013'!O137</f>
        <v>0</v>
      </c>
      <c r="O137" s="61">
        <f>'0791'!O137</f>
        <v>0</v>
      </c>
      <c r="P137" s="61">
        <f>'0792'!O137</f>
        <v>0</v>
      </c>
      <c r="Q137" s="61">
        <f>'0793'!O137</f>
        <v>0</v>
      </c>
      <c r="R137" s="61">
        <f>+'0811'!O137</f>
        <v>0</v>
      </c>
      <c r="S137" s="61">
        <f>+'0993'!O137</f>
        <v>0</v>
      </c>
      <c r="T137" s="61">
        <f>+'0994'!O137</f>
        <v>0</v>
      </c>
      <c r="U137" s="61">
        <f t="shared" si="1"/>
        <v>0</v>
      </c>
    </row>
    <row r="138" spans="2:21" s="3" customFormat="1" ht="15" x14ac:dyDescent="0.2">
      <c r="B138" s="49" t="s">
        <v>333</v>
      </c>
      <c r="C138" s="30" t="s">
        <v>45</v>
      </c>
      <c r="D138" s="61">
        <f>'0469'!O138</f>
        <v>0</v>
      </c>
      <c r="E138" s="61">
        <f>'0780'!O138</f>
        <v>0</v>
      </c>
      <c r="F138" s="61">
        <f>'0786'!O138</f>
        <v>0</v>
      </c>
      <c r="G138" s="61">
        <f>'0787'!O138</f>
        <v>0</v>
      </c>
      <c r="H138" s="61">
        <f>'0788'!O138</f>
        <v>0</v>
      </c>
      <c r="I138" s="61">
        <f>'0789'!O138</f>
        <v>0</v>
      </c>
      <c r="J138" s="61">
        <f>'0050'!O138</f>
        <v>0</v>
      </c>
      <c r="K138" s="61">
        <f>'0090'!O138</f>
        <v>0</v>
      </c>
      <c r="L138" s="61">
        <f>'1148'!O138</f>
        <v>0</v>
      </c>
      <c r="M138" s="61">
        <f>'0865'!O138</f>
        <v>0</v>
      </c>
      <c r="N138" s="61">
        <f>'1013'!O138</f>
        <v>0</v>
      </c>
      <c r="O138" s="61">
        <f>'0791'!O138</f>
        <v>0</v>
      </c>
      <c r="P138" s="61">
        <f>'0792'!O138</f>
        <v>0</v>
      </c>
      <c r="Q138" s="61">
        <f>'0793'!O138</f>
        <v>0</v>
      </c>
      <c r="R138" s="61">
        <f>+'0811'!O138</f>
        <v>0</v>
      </c>
      <c r="S138" s="61">
        <f>+'0993'!O138</f>
        <v>0</v>
      </c>
      <c r="T138" s="61">
        <f>+'0994'!O138</f>
        <v>0</v>
      </c>
      <c r="U138" s="61">
        <f t="shared" si="1"/>
        <v>0</v>
      </c>
    </row>
    <row r="139" spans="2:21" s="3" customFormat="1" ht="15" x14ac:dyDescent="0.2">
      <c r="B139" s="49" t="s">
        <v>334</v>
      </c>
      <c r="C139" s="30" t="s">
        <v>46</v>
      </c>
      <c r="D139" s="61">
        <f>'0469'!O139</f>
        <v>0</v>
      </c>
      <c r="E139" s="61">
        <f>'0780'!O139</f>
        <v>0</v>
      </c>
      <c r="F139" s="61">
        <f>'0786'!O139</f>
        <v>0</v>
      </c>
      <c r="G139" s="61">
        <f>'0787'!O139</f>
        <v>0</v>
      </c>
      <c r="H139" s="61">
        <f>'0788'!O139</f>
        <v>0</v>
      </c>
      <c r="I139" s="61">
        <f>'0789'!O139</f>
        <v>0</v>
      </c>
      <c r="J139" s="61">
        <f>'0050'!O139</f>
        <v>0</v>
      </c>
      <c r="K139" s="61">
        <f>'0090'!O139</f>
        <v>0</v>
      </c>
      <c r="L139" s="61">
        <f>'1148'!O139</f>
        <v>0</v>
      </c>
      <c r="M139" s="61">
        <f>'0865'!O139</f>
        <v>0</v>
      </c>
      <c r="N139" s="61">
        <f>'1013'!O139</f>
        <v>0</v>
      </c>
      <c r="O139" s="61">
        <f>'0791'!O139</f>
        <v>0</v>
      </c>
      <c r="P139" s="61">
        <f>'0792'!O139</f>
        <v>0</v>
      </c>
      <c r="Q139" s="61">
        <f>'0793'!O139</f>
        <v>0</v>
      </c>
      <c r="R139" s="61">
        <f>+'0811'!O139</f>
        <v>0</v>
      </c>
      <c r="S139" s="61">
        <f>+'0993'!O139</f>
        <v>0</v>
      </c>
      <c r="T139" s="61">
        <f>+'0994'!O139</f>
        <v>0</v>
      </c>
      <c r="U139" s="61">
        <f t="shared" si="1"/>
        <v>0</v>
      </c>
    </row>
    <row r="140" spans="2:21" s="3" customFormat="1" ht="15.75" x14ac:dyDescent="0.25">
      <c r="B140" s="48" t="s">
        <v>438</v>
      </c>
      <c r="C140" s="36" t="s">
        <v>47</v>
      </c>
      <c r="D140" s="10">
        <f>'0469'!O140</f>
        <v>0</v>
      </c>
      <c r="E140" s="10">
        <f>'0780'!O140</f>
        <v>0</v>
      </c>
      <c r="F140" s="10">
        <f>'0786'!O140</f>
        <v>0</v>
      </c>
      <c r="G140" s="10">
        <f>'0787'!O140</f>
        <v>0</v>
      </c>
      <c r="H140" s="10">
        <f>'0788'!O140</f>
        <v>0</v>
      </c>
      <c r="I140" s="10">
        <f>'0789'!O140</f>
        <v>0</v>
      </c>
      <c r="J140" s="10">
        <f>'0050'!O140</f>
        <v>0</v>
      </c>
      <c r="K140" s="10">
        <f>'0090'!O140</f>
        <v>0</v>
      </c>
      <c r="L140" s="10">
        <f>'1148'!O140</f>
        <v>0</v>
      </c>
      <c r="M140" s="10">
        <f>'0865'!O140</f>
        <v>0</v>
      </c>
      <c r="N140" s="10">
        <f>'1013'!O140</f>
        <v>0</v>
      </c>
      <c r="O140" s="10">
        <f>'0791'!O140</f>
        <v>0</v>
      </c>
      <c r="P140" s="10">
        <f>'0792'!O140</f>
        <v>0</v>
      </c>
      <c r="Q140" s="10">
        <f>'0793'!O140</f>
        <v>0</v>
      </c>
      <c r="R140" s="10">
        <f>+'0811'!O140</f>
        <v>0</v>
      </c>
      <c r="S140" s="10">
        <f>+'0993'!O140</f>
        <v>0</v>
      </c>
      <c r="T140" s="10">
        <f>+'0994'!O140</f>
        <v>0</v>
      </c>
      <c r="U140" s="10">
        <f t="shared" si="1"/>
        <v>0</v>
      </c>
    </row>
    <row r="141" spans="2:21" s="3" customFormat="1" ht="15" x14ac:dyDescent="0.2">
      <c r="B141" s="49" t="s">
        <v>472</v>
      </c>
      <c r="C141" s="30" t="s">
        <v>473</v>
      </c>
      <c r="D141" s="61">
        <f>'0469'!O141</f>
        <v>0</v>
      </c>
      <c r="E141" s="61">
        <f>'0780'!O141</f>
        <v>0</v>
      </c>
      <c r="F141" s="61">
        <f>'0786'!O141</f>
        <v>0</v>
      </c>
      <c r="G141" s="61">
        <f>'0787'!O141</f>
        <v>0</v>
      </c>
      <c r="H141" s="61">
        <f>'0788'!O141</f>
        <v>0</v>
      </c>
      <c r="I141" s="61">
        <f>'0789'!O141</f>
        <v>0</v>
      </c>
      <c r="J141" s="61">
        <f>'0050'!O141</f>
        <v>0</v>
      </c>
      <c r="K141" s="61">
        <f>'0090'!O141</f>
        <v>0</v>
      </c>
      <c r="L141" s="61">
        <f>'1148'!O141</f>
        <v>0</v>
      </c>
      <c r="M141" s="61">
        <f>'0865'!O141</f>
        <v>0</v>
      </c>
      <c r="N141" s="61">
        <f>'1013'!O141</f>
        <v>0</v>
      </c>
      <c r="O141" s="61">
        <f>'0791'!O141</f>
        <v>0</v>
      </c>
      <c r="P141" s="61">
        <f>'0792'!O141</f>
        <v>0</v>
      </c>
      <c r="Q141" s="61">
        <f>'0793'!O141</f>
        <v>0</v>
      </c>
      <c r="R141" s="61">
        <f>+'0811'!O141</f>
        <v>0</v>
      </c>
      <c r="S141" s="61">
        <f>+'0993'!O141</f>
        <v>0</v>
      </c>
      <c r="T141" s="61">
        <f>+'0994'!O141</f>
        <v>0</v>
      </c>
      <c r="U141" s="61">
        <f t="shared" si="1"/>
        <v>0</v>
      </c>
    </row>
    <row r="142" spans="2:21" s="3" customFormat="1" ht="15" x14ac:dyDescent="0.2">
      <c r="B142" s="49" t="s">
        <v>474</v>
      </c>
      <c r="C142" s="30" t="s">
        <v>476</v>
      </c>
      <c r="D142" s="61">
        <f>'0469'!O142</f>
        <v>0</v>
      </c>
      <c r="E142" s="61">
        <f>'0780'!O142</f>
        <v>0</v>
      </c>
      <c r="F142" s="61">
        <f>'0786'!O142</f>
        <v>0</v>
      </c>
      <c r="G142" s="61">
        <f>'0787'!O142</f>
        <v>0</v>
      </c>
      <c r="H142" s="61">
        <f>'0788'!O142</f>
        <v>0</v>
      </c>
      <c r="I142" s="61">
        <f>'0789'!O142</f>
        <v>0</v>
      </c>
      <c r="J142" s="61">
        <f>'0050'!O142</f>
        <v>0</v>
      </c>
      <c r="K142" s="61">
        <f>'0090'!O142</f>
        <v>0</v>
      </c>
      <c r="L142" s="61">
        <f>'1148'!O142</f>
        <v>0</v>
      </c>
      <c r="M142" s="61">
        <f>'0865'!O142</f>
        <v>0</v>
      </c>
      <c r="N142" s="61">
        <f>'1013'!O142</f>
        <v>0</v>
      </c>
      <c r="O142" s="61">
        <f>'0791'!O142</f>
        <v>0</v>
      </c>
      <c r="P142" s="61">
        <f>'0792'!O142</f>
        <v>0</v>
      </c>
      <c r="Q142" s="61">
        <f>'0793'!O142</f>
        <v>0</v>
      </c>
      <c r="R142" s="61">
        <f>+'0811'!O142</f>
        <v>0</v>
      </c>
      <c r="S142" s="61">
        <f>+'0993'!O142</f>
        <v>0</v>
      </c>
      <c r="T142" s="61">
        <f>+'0994'!O142</f>
        <v>0</v>
      </c>
      <c r="U142" s="61">
        <f t="shared" si="1"/>
        <v>0</v>
      </c>
    </row>
    <row r="143" spans="2:21" s="3" customFormat="1" ht="15" x14ac:dyDescent="0.2">
      <c r="B143" s="49" t="s">
        <v>475</v>
      </c>
      <c r="C143" s="30" t="s">
        <v>477</v>
      </c>
      <c r="D143" s="61">
        <f>'0469'!O143</f>
        <v>0</v>
      </c>
      <c r="E143" s="61">
        <f>'0780'!O143</f>
        <v>0</v>
      </c>
      <c r="F143" s="61">
        <f>'0786'!O143</f>
        <v>0</v>
      </c>
      <c r="G143" s="61">
        <f>'0787'!O143</f>
        <v>0</v>
      </c>
      <c r="H143" s="61">
        <f>'0788'!O143</f>
        <v>0</v>
      </c>
      <c r="I143" s="61">
        <f>'0789'!O143</f>
        <v>0</v>
      </c>
      <c r="J143" s="61">
        <f>'0050'!O143</f>
        <v>0</v>
      </c>
      <c r="K143" s="61">
        <f>'0090'!O143</f>
        <v>0</v>
      </c>
      <c r="L143" s="61">
        <f>'1148'!O143</f>
        <v>0</v>
      </c>
      <c r="M143" s="61">
        <f>'0865'!O143</f>
        <v>0</v>
      </c>
      <c r="N143" s="61">
        <f>'1013'!O143</f>
        <v>0</v>
      </c>
      <c r="O143" s="61">
        <f>'0791'!O143</f>
        <v>0</v>
      </c>
      <c r="P143" s="61">
        <f>'0792'!O143</f>
        <v>0</v>
      </c>
      <c r="Q143" s="61">
        <f>'0793'!O143</f>
        <v>0</v>
      </c>
      <c r="R143" s="61">
        <f>+'0811'!O143</f>
        <v>0</v>
      </c>
      <c r="S143" s="61">
        <f>+'0993'!O143</f>
        <v>0</v>
      </c>
      <c r="T143" s="61">
        <f>+'0994'!O143</f>
        <v>0</v>
      </c>
      <c r="U143" s="61">
        <f t="shared" si="1"/>
        <v>0</v>
      </c>
    </row>
    <row r="144" spans="2:21" s="3" customFormat="1" ht="15" x14ac:dyDescent="0.2">
      <c r="B144" s="49" t="s">
        <v>335</v>
      </c>
      <c r="C144" s="30" t="s">
        <v>48</v>
      </c>
      <c r="D144" s="61">
        <f>'0469'!O144</f>
        <v>0</v>
      </c>
      <c r="E144" s="61">
        <f>'0780'!O144</f>
        <v>0</v>
      </c>
      <c r="F144" s="61">
        <f>'0786'!O144</f>
        <v>0</v>
      </c>
      <c r="G144" s="61">
        <f>'0787'!O144</f>
        <v>0</v>
      </c>
      <c r="H144" s="61">
        <f>'0788'!O144</f>
        <v>0</v>
      </c>
      <c r="I144" s="61">
        <f>'0789'!O144</f>
        <v>0</v>
      </c>
      <c r="J144" s="61">
        <f>'0050'!O144</f>
        <v>0</v>
      </c>
      <c r="K144" s="61">
        <f>'0090'!O144</f>
        <v>0</v>
      </c>
      <c r="L144" s="61">
        <f>'1148'!O144</f>
        <v>0</v>
      </c>
      <c r="M144" s="61">
        <f>'0865'!O144</f>
        <v>0</v>
      </c>
      <c r="N144" s="61">
        <f>'1013'!O144</f>
        <v>0</v>
      </c>
      <c r="O144" s="61">
        <f>'0791'!O144</f>
        <v>0</v>
      </c>
      <c r="P144" s="61">
        <f>'0792'!O144</f>
        <v>0</v>
      </c>
      <c r="Q144" s="61">
        <f>'0793'!O144</f>
        <v>0</v>
      </c>
      <c r="R144" s="61">
        <f>+'0811'!O144</f>
        <v>0</v>
      </c>
      <c r="S144" s="61">
        <f>+'0993'!O144</f>
        <v>0</v>
      </c>
      <c r="T144" s="61">
        <f>+'0994'!O144</f>
        <v>0</v>
      </c>
      <c r="U144" s="61">
        <f t="shared" ref="U144:U207" si="2">D144+F144+G144+H144+I144+J144+K144+L144+M144+N144+O144+P144+Q144+E144+R144+S144+T144</f>
        <v>0</v>
      </c>
    </row>
    <row r="145" spans="2:21" s="3" customFormat="1" ht="15" x14ac:dyDescent="0.2">
      <c r="B145" s="49" t="s">
        <v>336</v>
      </c>
      <c r="C145" s="30" t="s">
        <v>49</v>
      </c>
      <c r="D145" s="61">
        <f>'0469'!O145</f>
        <v>0</v>
      </c>
      <c r="E145" s="61">
        <f>'0780'!O145</f>
        <v>0</v>
      </c>
      <c r="F145" s="61">
        <f>'0786'!O145</f>
        <v>0</v>
      </c>
      <c r="G145" s="61">
        <f>'0787'!O145</f>
        <v>0</v>
      </c>
      <c r="H145" s="61">
        <f>'0788'!O145</f>
        <v>0</v>
      </c>
      <c r="I145" s="61">
        <f>'0789'!O145</f>
        <v>0</v>
      </c>
      <c r="J145" s="61">
        <f>'0050'!O145</f>
        <v>0</v>
      </c>
      <c r="K145" s="61">
        <f>'0090'!O145</f>
        <v>0</v>
      </c>
      <c r="L145" s="61">
        <f>'1148'!O145</f>
        <v>0</v>
      </c>
      <c r="M145" s="61">
        <f>'0865'!O145</f>
        <v>0</v>
      </c>
      <c r="N145" s="61">
        <f>'1013'!O145</f>
        <v>0</v>
      </c>
      <c r="O145" s="61">
        <f>'0791'!O145</f>
        <v>0</v>
      </c>
      <c r="P145" s="61">
        <f>'0792'!O145</f>
        <v>0</v>
      </c>
      <c r="Q145" s="61">
        <f>'0793'!O145</f>
        <v>0</v>
      </c>
      <c r="R145" s="61">
        <f>+'0811'!O145</f>
        <v>0</v>
      </c>
      <c r="S145" s="61">
        <f>+'0993'!O145</f>
        <v>0</v>
      </c>
      <c r="T145" s="61">
        <f>+'0994'!O145</f>
        <v>0</v>
      </c>
      <c r="U145" s="61">
        <f t="shared" si="2"/>
        <v>0</v>
      </c>
    </row>
    <row r="146" spans="2:21" s="3" customFormat="1" ht="15" x14ac:dyDescent="0.2">
      <c r="B146" s="49" t="s">
        <v>337</v>
      </c>
      <c r="C146" s="30" t="s">
        <v>50</v>
      </c>
      <c r="D146" s="61">
        <f>'0469'!O146</f>
        <v>0</v>
      </c>
      <c r="E146" s="61">
        <f>'0780'!O146</f>
        <v>0</v>
      </c>
      <c r="F146" s="61">
        <f>'0786'!O146</f>
        <v>0</v>
      </c>
      <c r="G146" s="61">
        <f>'0787'!O146</f>
        <v>0</v>
      </c>
      <c r="H146" s="125">
        <f>'0788'!O146</f>
        <v>0</v>
      </c>
      <c r="I146" s="61">
        <f>'0789'!O146</f>
        <v>0</v>
      </c>
      <c r="J146" s="61">
        <f>'0050'!O146</f>
        <v>0</v>
      </c>
      <c r="K146" s="61">
        <f>'0090'!O146</f>
        <v>0</v>
      </c>
      <c r="L146" s="61">
        <f>'1148'!O146</f>
        <v>0</v>
      </c>
      <c r="M146" s="61">
        <f>'0865'!O146</f>
        <v>0</v>
      </c>
      <c r="N146" s="61">
        <f>'1013'!O146</f>
        <v>0</v>
      </c>
      <c r="O146" s="61">
        <f>'0791'!O146</f>
        <v>0</v>
      </c>
      <c r="P146" s="61">
        <f>'0792'!O146</f>
        <v>0</v>
      </c>
      <c r="Q146" s="61">
        <f>'0793'!O146</f>
        <v>0</v>
      </c>
      <c r="R146" s="61">
        <f>+'0811'!O146</f>
        <v>0</v>
      </c>
      <c r="S146" s="61">
        <f>+'0993'!O146</f>
        <v>0</v>
      </c>
      <c r="T146" s="61">
        <f>+'0994'!O146</f>
        <v>0</v>
      </c>
      <c r="U146" s="61">
        <f t="shared" si="2"/>
        <v>0</v>
      </c>
    </row>
    <row r="147" spans="2:21" s="3" customFormat="1" ht="15" x14ac:dyDescent="0.2">
      <c r="B147" s="49" t="s">
        <v>338</v>
      </c>
      <c r="C147" s="30" t="s">
        <v>51</v>
      </c>
      <c r="D147" s="61">
        <f>'0469'!O147</f>
        <v>0</v>
      </c>
      <c r="E147" s="61">
        <f>'0780'!O147</f>
        <v>0</v>
      </c>
      <c r="F147" s="61">
        <f>'0786'!O147</f>
        <v>0</v>
      </c>
      <c r="G147" s="61">
        <f>'0787'!O147</f>
        <v>0</v>
      </c>
      <c r="H147" s="61">
        <f>'0788'!O147</f>
        <v>0</v>
      </c>
      <c r="I147" s="61">
        <f>'0789'!O147</f>
        <v>0</v>
      </c>
      <c r="J147" s="61">
        <f>'0050'!O147</f>
        <v>0</v>
      </c>
      <c r="K147" s="61">
        <f>'0090'!O147</f>
        <v>0</v>
      </c>
      <c r="L147" s="61">
        <f>'1148'!O147</f>
        <v>0</v>
      </c>
      <c r="M147" s="61">
        <f>'0865'!O147</f>
        <v>0</v>
      </c>
      <c r="N147" s="61">
        <f>'1013'!O147</f>
        <v>0</v>
      </c>
      <c r="O147" s="61">
        <f>'0791'!O147</f>
        <v>0</v>
      </c>
      <c r="P147" s="61">
        <f>'0792'!O147</f>
        <v>0</v>
      </c>
      <c r="Q147" s="61">
        <f>'0793'!O147</f>
        <v>0</v>
      </c>
      <c r="R147" s="61">
        <f>+'0811'!O147</f>
        <v>0</v>
      </c>
      <c r="S147" s="61">
        <f>+'0993'!O147</f>
        <v>0</v>
      </c>
      <c r="T147" s="61">
        <f>+'0994'!O147</f>
        <v>0</v>
      </c>
      <c r="U147" s="61">
        <f t="shared" si="2"/>
        <v>0</v>
      </c>
    </row>
    <row r="148" spans="2:21" s="3" customFormat="1" ht="15" x14ac:dyDescent="0.2">
      <c r="B148" s="49" t="s">
        <v>339</v>
      </c>
      <c r="C148" s="30" t="s">
        <v>52</v>
      </c>
      <c r="D148" s="61">
        <f>'0469'!O148</f>
        <v>0</v>
      </c>
      <c r="E148" s="61">
        <f>'0780'!O148</f>
        <v>0</v>
      </c>
      <c r="F148" s="61">
        <f>'0786'!O148</f>
        <v>0</v>
      </c>
      <c r="G148" s="61">
        <f>'0787'!O148</f>
        <v>0</v>
      </c>
      <c r="H148" s="61">
        <f>'0788'!O148</f>
        <v>0</v>
      </c>
      <c r="I148" s="61">
        <f>'0789'!O148</f>
        <v>0</v>
      </c>
      <c r="J148" s="61">
        <f>'0050'!O148</f>
        <v>0</v>
      </c>
      <c r="K148" s="61">
        <f>'0090'!O148</f>
        <v>0</v>
      </c>
      <c r="L148" s="61">
        <f>'1148'!O148</f>
        <v>0</v>
      </c>
      <c r="M148" s="61">
        <f>'0865'!O148</f>
        <v>0</v>
      </c>
      <c r="N148" s="61">
        <f>'1013'!O148</f>
        <v>0</v>
      </c>
      <c r="O148" s="61">
        <f>'0791'!O148</f>
        <v>0</v>
      </c>
      <c r="P148" s="61">
        <f>'0792'!O148</f>
        <v>0</v>
      </c>
      <c r="Q148" s="61">
        <f>'0793'!O148</f>
        <v>0</v>
      </c>
      <c r="R148" s="61">
        <f>+'0811'!O148</f>
        <v>0</v>
      </c>
      <c r="S148" s="61">
        <f>+'0993'!O148</f>
        <v>0</v>
      </c>
      <c r="T148" s="61">
        <f>+'0994'!O148</f>
        <v>0</v>
      </c>
      <c r="U148" s="61">
        <f t="shared" si="2"/>
        <v>0</v>
      </c>
    </row>
    <row r="149" spans="2:21" s="3" customFormat="1" ht="15" x14ac:dyDescent="0.2">
      <c r="B149" s="49" t="s">
        <v>340</v>
      </c>
      <c r="C149" s="30" t="s">
        <v>11</v>
      </c>
      <c r="D149" s="61">
        <f>'0469'!O149</f>
        <v>0</v>
      </c>
      <c r="E149" s="61">
        <f>'0780'!O149</f>
        <v>0</v>
      </c>
      <c r="F149" s="61">
        <f>'0786'!O149</f>
        <v>0</v>
      </c>
      <c r="G149" s="61">
        <f>'0787'!O149</f>
        <v>0</v>
      </c>
      <c r="H149" s="61">
        <f>'0788'!O149</f>
        <v>0</v>
      </c>
      <c r="I149" s="61">
        <f>'0789'!O149</f>
        <v>0</v>
      </c>
      <c r="J149" s="61">
        <f>'0050'!O149</f>
        <v>0</v>
      </c>
      <c r="K149" s="61">
        <f>'0090'!O149</f>
        <v>0</v>
      </c>
      <c r="L149" s="61">
        <f>'1148'!O149</f>
        <v>0</v>
      </c>
      <c r="M149" s="61">
        <f>'0865'!O149</f>
        <v>0</v>
      </c>
      <c r="N149" s="61">
        <f>'1013'!O149</f>
        <v>0</v>
      </c>
      <c r="O149" s="61">
        <f>'0791'!O149</f>
        <v>0</v>
      </c>
      <c r="P149" s="61">
        <f>'0792'!O149</f>
        <v>0</v>
      </c>
      <c r="Q149" s="61">
        <f>'0793'!O149</f>
        <v>0</v>
      </c>
      <c r="R149" s="61">
        <f>+'0811'!O149</f>
        <v>0</v>
      </c>
      <c r="S149" s="61">
        <f>+'0993'!O149</f>
        <v>0</v>
      </c>
      <c r="T149" s="61">
        <f>+'0994'!O149</f>
        <v>0</v>
      </c>
      <c r="U149" s="61">
        <f t="shared" si="2"/>
        <v>0</v>
      </c>
    </row>
    <row r="150" spans="2:21" s="3" customFormat="1" ht="15" x14ac:dyDescent="0.2">
      <c r="B150" s="49" t="s">
        <v>341</v>
      </c>
      <c r="C150" s="30" t="s">
        <v>53</v>
      </c>
      <c r="D150" s="61">
        <f>'0469'!O150</f>
        <v>0</v>
      </c>
      <c r="E150" s="61">
        <f>'0780'!O150</f>
        <v>0</v>
      </c>
      <c r="F150" s="61">
        <f>'0786'!O150</f>
        <v>0</v>
      </c>
      <c r="G150" s="61">
        <f>'0787'!O150</f>
        <v>0</v>
      </c>
      <c r="H150" s="61">
        <f>'0788'!O150</f>
        <v>0</v>
      </c>
      <c r="I150" s="61">
        <f>'0789'!O150</f>
        <v>0</v>
      </c>
      <c r="J150" s="61">
        <f>'0050'!O150</f>
        <v>0</v>
      </c>
      <c r="K150" s="61">
        <f>'0090'!O150</f>
        <v>0</v>
      </c>
      <c r="L150" s="61">
        <f>'1148'!O150</f>
        <v>0</v>
      </c>
      <c r="M150" s="61">
        <f>'0865'!O150</f>
        <v>0</v>
      </c>
      <c r="N150" s="61">
        <f>'1013'!O150</f>
        <v>0</v>
      </c>
      <c r="O150" s="61">
        <f>'0791'!O150</f>
        <v>0</v>
      </c>
      <c r="P150" s="61">
        <f>'0792'!O150</f>
        <v>0</v>
      </c>
      <c r="Q150" s="61">
        <f>'0793'!O150</f>
        <v>0</v>
      </c>
      <c r="R150" s="61">
        <f>+'0811'!O150</f>
        <v>0</v>
      </c>
      <c r="S150" s="61">
        <f>+'0993'!O150</f>
        <v>0</v>
      </c>
      <c r="T150" s="61">
        <f>+'0994'!O150</f>
        <v>0</v>
      </c>
      <c r="U150" s="61">
        <f t="shared" si="2"/>
        <v>0</v>
      </c>
    </row>
    <row r="151" spans="2:21" s="3" customFormat="1" ht="15" x14ac:dyDescent="0.2">
      <c r="B151" s="49" t="s">
        <v>342</v>
      </c>
      <c r="C151" s="30" t="s">
        <v>54</v>
      </c>
      <c r="D151" s="61">
        <f>'0469'!O151</f>
        <v>0</v>
      </c>
      <c r="E151" s="61">
        <f>'0780'!O151</f>
        <v>0</v>
      </c>
      <c r="F151" s="61">
        <f>'0786'!O151</f>
        <v>0</v>
      </c>
      <c r="G151" s="61">
        <f>'0787'!O151</f>
        <v>0</v>
      </c>
      <c r="H151" s="61">
        <f>'0788'!O151</f>
        <v>0</v>
      </c>
      <c r="I151" s="61">
        <f>'0789'!O151</f>
        <v>0</v>
      </c>
      <c r="J151" s="61">
        <f>'0050'!O151</f>
        <v>0</v>
      </c>
      <c r="K151" s="61">
        <f>'0090'!O151</f>
        <v>0</v>
      </c>
      <c r="L151" s="61">
        <f>'1148'!O151</f>
        <v>0</v>
      </c>
      <c r="M151" s="61">
        <f>'0865'!O151</f>
        <v>0</v>
      </c>
      <c r="N151" s="61">
        <f>'1013'!O151</f>
        <v>0</v>
      </c>
      <c r="O151" s="61">
        <f>'0791'!O151</f>
        <v>0</v>
      </c>
      <c r="P151" s="61">
        <f>'0792'!O151</f>
        <v>0</v>
      </c>
      <c r="Q151" s="61">
        <f>'0793'!O151</f>
        <v>0</v>
      </c>
      <c r="R151" s="61">
        <f>+'0811'!O151</f>
        <v>0</v>
      </c>
      <c r="S151" s="61">
        <f>+'0993'!O151</f>
        <v>0</v>
      </c>
      <c r="T151" s="61">
        <f>+'0994'!O151</f>
        <v>0</v>
      </c>
      <c r="U151" s="61">
        <f t="shared" si="2"/>
        <v>0</v>
      </c>
    </row>
    <row r="152" spans="2:21" s="3" customFormat="1" ht="15.75" x14ac:dyDescent="0.25">
      <c r="B152" s="48" t="s">
        <v>439</v>
      </c>
      <c r="C152" s="36" t="s">
        <v>55</v>
      </c>
      <c r="D152" s="10">
        <f>'0469'!O152</f>
        <v>0</v>
      </c>
      <c r="E152" s="10">
        <f>'0780'!O152</f>
        <v>0</v>
      </c>
      <c r="F152" s="10">
        <f>'0786'!O152</f>
        <v>0</v>
      </c>
      <c r="G152" s="10">
        <f>'0787'!O152</f>
        <v>0</v>
      </c>
      <c r="H152" s="10">
        <f>'0788'!O152</f>
        <v>0</v>
      </c>
      <c r="I152" s="10">
        <f>'0789'!O152</f>
        <v>0</v>
      </c>
      <c r="J152" s="10">
        <f>'0050'!O152</f>
        <v>0</v>
      </c>
      <c r="K152" s="10">
        <f>'0090'!O152</f>
        <v>0</v>
      </c>
      <c r="L152" s="10">
        <f>'1148'!O152</f>
        <v>0</v>
      </c>
      <c r="M152" s="10">
        <f>'0865'!O152</f>
        <v>0</v>
      </c>
      <c r="N152" s="10">
        <f>'1013'!O152</f>
        <v>0</v>
      </c>
      <c r="O152" s="10">
        <f>'0791'!O152</f>
        <v>0</v>
      </c>
      <c r="P152" s="10">
        <f>'0792'!O152</f>
        <v>0</v>
      </c>
      <c r="Q152" s="10">
        <f>'0793'!O152</f>
        <v>0</v>
      </c>
      <c r="R152" s="10">
        <f>+'0811'!O152</f>
        <v>0</v>
      </c>
      <c r="S152" s="10">
        <f>+'0993'!O152</f>
        <v>0</v>
      </c>
      <c r="T152" s="10">
        <f>+'0994'!O152</f>
        <v>0</v>
      </c>
      <c r="U152" s="10">
        <f t="shared" si="2"/>
        <v>0</v>
      </c>
    </row>
    <row r="153" spans="2:21" s="3" customFormat="1" ht="15" x14ac:dyDescent="0.2">
      <c r="B153" s="50" t="s">
        <v>486</v>
      </c>
      <c r="C153" s="31" t="s">
        <v>56</v>
      </c>
      <c r="D153" s="12">
        <f>'0469'!O153</f>
        <v>0</v>
      </c>
      <c r="E153" s="12">
        <f>'0780'!O153</f>
        <v>0</v>
      </c>
      <c r="F153" s="12">
        <f>'0786'!O153</f>
        <v>0</v>
      </c>
      <c r="G153" s="12">
        <f>'0787'!O153</f>
        <v>0</v>
      </c>
      <c r="H153" s="12">
        <f>'0788'!O153</f>
        <v>0</v>
      </c>
      <c r="I153" s="12">
        <f>'0789'!O153</f>
        <v>0</v>
      </c>
      <c r="J153" s="12">
        <f>'0050'!O153</f>
        <v>0</v>
      </c>
      <c r="K153" s="12">
        <f>'0090'!O153</f>
        <v>0</v>
      </c>
      <c r="L153" s="12">
        <f>'1148'!O153</f>
        <v>0</v>
      </c>
      <c r="M153" s="12">
        <f>'0865'!O153</f>
        <v>0</v>
      </c>
      <c r="N153" s="12">
        <f>'1013'!O153</f>
        <v>0</v>
      </c>
      <c r="O153" s="12">
        <f>'0791'!O153</f>
        <v>0</v>
      </c>
      <c r="P153" s="12">
        <f>'0792'!O153</f>
        <v>0</v>
      </c>
      <c r="Q153" s="12">
        <f>'0793'!O153</f>
        <v>0</v>
      </c>
      <c r="R153" s="12">
        <f>+'0811'!O153</f>
        <v>0</v>
      </c>
      <c r="S153" s="12">
        <f>+'0993'!O153</f>
        <v>0</v>
      </c>
      <c r="T153" s="12">
        <f>+'0994'!O153</f>
        <v>0</v>
      </c>
      <c r="U153" s="12">
        <f t="shared" si="2"/>
        <v>0</v>
      </c>
    </row>
    <row r="154" spans="2:21" s="179" customFormat="1" ht="15" x14ac:dyDescent="0.2">
      <c r="B154" s="44" t="s">
        <v>343</v>
      </c>
      <c r="C154" s="35" t="s">
        <v>56</v>
      </c>
      <c r="D154" s="61">
        <f>'0469'!O154</f>
        <v>0</v>
      </c>
      <c r="E154" s="61">
        <f>'0780'!O154</f>
        <v>0</v>
      </c>
      <c r="F154" s="61">
        <f>'0786'!O154</f>
        <v>0</v>
      </c>
      <c r="G154" s="61">
        <f>'0787'!O154</f>
        <v>0</v>
      </c>
      <c r="H154" s="156">
        <f>'0788'!O154</f>
        <v>0</v>
      </c>
      <c r="I154" s="61">
        <f>'0789'!O154</f>
        <v>0</v>
      </c>
      <c r="J154" s="61">
        <f>'0050'!O154</f>
        <v>0</v>
      </c>
      <c r="K154" s="61">
        <f>'0090'!O154</f>
        <v>0</v>
      </c>
      <c r="L154" s="61">
        <f>'1148'!O154</f>
        <v>0</v>
      </c>
      <c r="M154" s="61">
        <f>'0865'!O154</f>
        <v>0</v>
      </c>
      <c r="N154" s="61">
        <f>'1013'!O154</f>
        <v>0</v>
      </c>
      <c r="O154" s="61">
        <f>'0791'!O154</f>
        <v>0</v>
      </c>
      <c r="P154" s="61">
        <f>'0792'!O154</f>
        <v>0</v>
      </c>
      <c r="Q154" s="61">
        <f>'0793'!O154</f>
        <v>0</v>
      </c>
      <c r="R154" s="61">
        <f>+'0811'!O154</f>
        <v>0</v>
      </c>
      <c r="S154" s="61">
        <f>+'0993'!O154</f>
        <v>0</v>
      </c>
      <c r="T154" s="61">
        <f>+'0994'!O154</f>
        <v>0</v>
      </c>
      <c r="U154" s="61">
        <f t="shared" si="2"/>
        <v>0</v>
      </c>
    </row>
    <row r="155" spans="2:21" s="3" customFormat="1" ht="22.5" x14ac:dyDescent="0.2">
      <c r="B155" s="50" t="s">
        <v>468</v>
      </c>
      <c r="C155" s="31" t="s">
        <v>57</v>
      </c>
      <c r="D155" s="12">
        <f>'0469'!O155</f>
        <v>0</v>
      </c>
      <c r="E155" s="12">
        <f>'0780'!O155</f>
        <v>0</v>
      </c>
      <c r="F155" s="12">
        <f>'0786'!O155</f>
        <v>0</v>
      </c>
      <c r="G155" s="12">
        <f>'0787'!O155</f>
        <v>0</v>
      </c>
      <c r="H155" s="12">
        <f>'0788'!O155</f>
        <v>0</v>
      </c>
      <c r="I155" s="12">
        <f>'0789'!O155</f>
        <v>0</v>
      </c>
      <c r="J155" s="12">
        <f>'0050'!O155</f>
        <v>0</v>
      </c>
      <c r="K155" s="12">
        <f>'0090'!O155</f>
        <v>0</v>
      </c>
      <c r="L155" s="12">
        <f>'1148'!O155</f>
        <v>0</v>
      </c>
      <c r="M155" s="12">
        <f>'0865'!O155</f>
        <v>0</v>
      </c>
      <c r="N155" s="12">
        <f>'1013'!O155</f>
        <v>0</v>
      </c>
      <c r="O155" s="12">
        <f>'0791'!O155</f>
        <v>0</v>
      </c>
      <c r="P155" s="12">
        <f>'0792'!O155</f>
        <v>0</v>
      </c>
      <c r="Q155" s="12">
        <f>'0793'!O155</f>
        <v>0</v>
      </c>
      <c r="R155" s="12">
        <f>+'0811'!O155</f>
        <v>0</v>
      </c>
      <c r="S155" s="12">
        <f>+'0993'!O155</f>
        <v>0</v>
      </c>
      <c r="T155" s="12">
        <f>+'0994'!O155</f>
        <v>0</v>
      </c>
      <c r="U155" s="12">
        <f t="shared" si="2"/>
        <v>0</v>
      </c>
    </row>
    <row r="156" spans="2:21" s="3" customFormat="1" ht="15" x14ac:dyDescent="0.2">
      <c r="B156" s="51" t="s">
        <v>446</v>
      </c>
      <c r="C156" s="37" t="s">
        <v>58</v>
      </c>
      <c r="D156" s="13">
        <f>'0469'!O156</f>
        <v>0</v>
      </c>
      <c r="E156" s="13">
        <f>'0780'!O156</f>
        <v>0</v>
      </c>
      <c r="F156" s="13">
        <f>'0786'!O156</f>
        <v>0</v>
      </c>
      <c r="G156" s="13">
        <f>'0787'!O156</f>
        <v>0</v>
      </c>
      <c r="H156" s="13">
        <f>'0788'!O156</f>
        <v>0</v>
      </c>
      <c r="I156" s="13">
        <f>'0789'!O156</f>
        <v>0</v>
      </c>
      <c r="J156" s="13">
        <f>'0050'!O156</f>
        <v>0</v>
      </c>
      <c r="K156" s="13">
        <f>'0090'!O156</f>
        <v>0</v>
      </c>
      <c r="L156" s="13">
        <f>'1148'!O156</f>
        <v>0</v>
      </c>
      <c r="M156" s="13">
        <f>'0865'!O156</f>
        <v>0</v>
      </c>
      <c r="N156" s="13">
        <f>'1013'!O156</f>
        <v>0</v>
      </c>
      <c r="O156" s="13">
        <f>'0791'!O156</f>
        <v>0</v>
      </c>
      <c r="P156" s="13">
        <f>'0792'!O156</f>
        <v>0</v>
      </c>
      <c r="Q156" s="13">
        <f>'0793'!O156</f>
        <v>0</v>
      </c>
      <c r="R156" s="13">
        <f>+'0811'!O156</f>
        <v>0</v>
      </c>
      <c r="S156" s="13">
        <f>+'0993'!O156</f>
        <v>0</v>
      </c>
      <c r="T156" s="13">
        <f>+'0994'!O156</f>
        <v>0</v>
      </c>
      <c r="U156" s="13">
        <f t="shared" si="2"/>
        <v>0</v>
      </c>
    </row>
    <row r="157" spans="2:21" s="3" customFormat="1" ht="15" x14ac:dyDescent="0.2">
      <c r="B157" s="44" t="s">
        <v>344</v>
      </c>
      <c r="C157" s="30" t="s">
        <v>59</v>
      </c>
      <c r="D157" s="61">
        <f>'0469'!O157</f>
        <v>0</v>
      </c>
      <c r="E157" s="61">
        <f>'0780'!O157</f>
        <v>0</v>
      </c>
      <c r="F157" s="61">
        <f>'0786'!O157</f>
        <v>0</v>
      </c>
      <c r="G157" s="61">
        <f>'0787'!O157</f>
        <v>0</v>
      </c>
      <c r="H157" s="61">
        <f>'0788'!O157</f>
        <v>0</v>
      </c>
      <c r="I157" s="61">
        <f>'0789'!O157</f>
        <v>0</v>
      </c>
      <c r="J157" s="61">
        <f>'0050'!O157</f>
        <v>0</v>
      </c>
      <c r="K157" s="61">
        <f>'0090'!O157</f>
        <v>0</v>
      </c>
      <c r="L157" s="61">
        <f>'1148'!O157</f>
        <v>0</v>
      </c>
      <c r="M157" s="61">
        <f>'0865'!O157</f>
        <v>0</v>
      </c>
      <c r="N157" s="61">
        <f>'1013'!O157</f>
        <v>0</v>
      </c>
      <c r="O157" s="61">
        <f>'0791'!O157</f>
        <v>0</v>
      </c>
      <c r="P157" s="61">
        <f>'0792'!O157</f>
        <v>0</v>
      </c>
      <c r="Q157" s="61">
        <f>'0793'!O157</f>
        <v>0</v>
      </c>
      <c r="R157" s="61">
        <f>+'0811'!O157</f>
        <v>0</v>
      </c>
      <c r="S157" s="61">
        <f>+'0993'!O157</f>
        <v>0</v>
      </c>
      <c r="T157" s="61">
        <f>+'0994'!O157</f>
        <v>0</v>
      </c>
      <c r="U157" s="61">
        <f t="shared" si="2"/>
        <v>0</v>
      </c>
    </row>
    <row r="158" spans="2:21" s="3" customFormat="1" ht="15" x14ac:dyDescent="0.2">
      <c r="B158" s="49" t="s">
        <v>345</v>
      </c>
      <c r="C158" s="30" t="s">
        <v>729</v>
      </c>
      <c r="D158" s="61">
        <f>'0469'!O158</f>
        <v>0</v>
      </c>
      <c r="E158" s="61">
        <f>'0780'!O158</f>
        <v>0</v>
      </c>
      <c r="F158" s="61">
        <f>'0786'!O158</f>
        <v>0</v>
      </c>
      <c r="G158" s="61">
        <f>'0787'!O158</f>
        <v>0</v>
      </c>
      <c r="H158" s="61">
        <f>'0788'!O158</f>
        <v>0</v>
      </c>
      <c r="I158" s="61">
        <f>'0789'!O158</f>
        <v>0</v>
      </c>
      <c r="J158" s="61">
        <f>'0050'!O158</f>
        <v>0</v>
      </c>
      <c r="K158" s="61">
        <f>'0090'!O158</f>
        <v>0</v>
      </c>
      <c r="L158" s="61">
        <f>'1148'!O158</f>
        <v>0</v>
      </c>
      <c r="M158" s="61">
        <f>'0865'!O158</f>
        <v>0</v>
      </c>
      <c r="N158" s="61">
        <f>'1013'!O158</f>
        <v>0</v>
      </c>
      <c r="O158" s="61">
        <f>'0791'!O158</f>
        <v>0</v>
      </c>
      <c r="P158" s="61">
        <f>'0792'!O158</f>
        <v>0</v>
      </c>
      <c r="Q158" s="61">
        <f>'0793'!O158</f>
        <v>0</v>
      </c>
      <c r="R158" s="61">
        <f>+'0811'!O158</f>
        <v>0</v>
      </c>
      <c r="S158" s="61">
        <f>+'0993'!O158</f>
        <v>0</v>
      </c>
      <c r="T158" s="61">
        <f>+'0994'!O158</f>
        <v>0</v>
      </c>
      <c r="U158" s="61">
        <f t="shared" si="2"/>
        <v>0</v>
      </c>
    </row>
    <row r="159" spans="2:21" s="3" customFormat="1" ht="15" x14ac:dyDescent="0.2">
      <c r="B159" s="44" t="s">
        <v>346</v>
      </c>
      <c r="C159" s="30" t="s">
        <v>730</v>
      </c>
      <c r="D159" s="61">
        <f>'0469'!O159</f>
        <v>0</v>
      </c>
      <c r="E159" s="61">
        <f>'0780'!O159</f>
        <v>0</v>
      </c>
      <c r="F159" s="61">
        <f>'0786'!O159</f>
        <v>0</v>
      </c>
      <c r="G159" s="61">
        <f>'0787'!O159</f>
        <v>0</v>
      </c>
      <c r="H159" s="61">
        <f>'0788'!O159</f>
        <v>0</v>
      </c>
      <c r="I159" s="61">
        <f>'0789'!O159</f>
        <v>0</v>
      </c>
      <c r="J159" s="61">
        <f>'0050'!O159</f>
        <v>0</v>
      </c>
      <c r="K159" s="61">
        <f>'0090'!O159</f>
        <v>0</v>
      </c>
      <c r="L159" s="61">
        <f>'1148'!O159</f>
        <v>0</v>
      </c>
      <c r="M159" s="61">
        <f>'0865'!O159</f>
        <v>0</v>
      </c>
      <c r="N159" s="61">
        <f>'1013'!O159</f>
        <v>0</v>
      </c>
      <c r="O159" s="61">
        <f>'0791'!O159</f>
        <v>0</v>
      </c>
      <c r="P159" s="61">
        <f>'0792'!O159</f>
        <v>0</v>
      </c>
      <c r="Q159" s="61">
        <f>'0793'!O159</f>
        <v>0</v>
      </c>
      <c r="R159" s="61">
        <f>+'0811'!O159</f>
        <v>0</v>
      </c>
      <c r="S159" s="61">
        <f>+'0993'!O159</f>
        <v>0</v>
      </c>
      <c r="T159" s="61">
        <f>+'0994'!O159</f>
        <v>0</v>
      </c>
      <c r="U159" s="61">
        <f t="shared" si="2"/>
        <v>0</v>
      </c>
    </row>
    <row r="160" spans="2:21" s="3" customFormat="1" ht="15" x14ac:dyDescent="0.2">
      <c r="B160" s="52" t="s">
        <v>447</v>
      </c>
      <c r="C160" s="37" t="s">
        <v>60</v>
      </c>
      <c r="D160" s="13">
        <f>'0469'!O160</f>
        <v>0</v>
      </c>
      <c r="E160" s="13">
        <f>'0780'!O160</f>
        <v>0</v>
      </c>
      <c r="F160" s="13">
        <f>'0786'!O160</f>
        <v>0</v>
      </c>
      <c r="G160" s="13">
        <f>'0787'!O160</f>
        <v>0</v>
      </c>
      <c r="H160" s="13">
        <f>'0788'!O160</f>
        <v>0</v>
      </c>
      <c r="I160" s="13">
        <f>'0789'!O160</f>
        <v>0</v>
      </c>
      <c r="J160" s="13">
        <f>'0050'!O160</f>
        <v>0</v>
      </c>
      <c r="K160" s="13">
        <f>'0090'!O160</f>
        <v>0</v>
      </c>
      <c r="L160" s="13">
        <f>'1148'!O160</f>
        <v>0</v>
      </c>
      <c r="M160" s="13">
        <f>'0865'!O160</f>
        <v>0</v>
      </c>
      <c r="N160" s="13">
        <f>'1013'!O160</f>
        <v>0</v>
      </c>
      <c r="O160" s="13">
        <f>'0791'!O160</f>
        <v>0</v>
      </c>
      <c r="P160" s="13">
        <f>'0792'!O160</f>
        <v>0</v>
      </c>
      <c r="Q160" s="13">
        <f>'0793'!O160</f>
        <v>0</v>
      </c>
      <c r="R160" s="13">
        <f>+'0811'!O160</f>
        <v>0</v>
      </c>
      <c r="S160" s="13">
        <f>+'0993'!O160</f>
        <v>0</v>
      </c>
      <c r="T160" s="13">
        <f>+'0994'!O160</f>
        <v>0</v>
      </c>
      <c r="U160" s="13">
        <f t="shared" si="2"/>
        <v>0</v>
      </c>
    </row>
    <row r="161" spans="2:21" s="3" customFormat="1" ht="15" x14ac:dyDescent="0.2">
      <c r="B161" s="44" t="s">
        <v>347</v>
      </c>
      <c r="C161" s="30" t="s">
        <v>61</v>
      </c>
      <c r="D161" s="61">
        <f>'0469'!O161</f>
        <v>0</v>
      </c>
      <c r="E161" s="61">
        <f>'0780'!O161</f>
        <v>0</v>
      </c>
      <c r="F161" s="61">
        <f>'0786'!O161</f>
        <v>0</v>
      </c>
      <c r="G161" s="61">
        <f>'0787'!O161</f>
        <v>0</v>
      </c>
      <c r="H161" s="61">
        <f>'0788'!O161</f>
        <v>0</v>
      </c>
      <c r="I161" s="61">
        <f>'0789'!O161</f>
        <v>0</v>
      </c>
      <c r="J161" s="61">
        <f>'0050'!O161</f>
        <v>0</v>
      </c>
      <c r="K161" s="61">
        <f>'0090'!O161</f>
        <v>0</v>
      </c>
      <c r="L161" s="61">
        <f>'1148'!O161</f>
        <v>0</v>
      </c>
      <c r="M161" s="61">
        <f>'0865'!O161</f>
        <v>0</v>
      </c>
      <c r="N161" s="61">
        <f>'1013'!O161</f>
        <v>0</v>
      </c>
      <c r="O161" s="61">
        <f>'0791'!O161</f>
        <v>0</v>
      </c>
      <c r="P161" s="61">
        <f>'0792'!O161</f>
        <v>0</v>
      </c>
      <c r="Q161" s="61">
        <f>'0793'!O161</f>
        <v>0</v>
      </c>
      <c r="R161" s="61">
        <f>+'0811'!O161</f>
        <v>0</v>
      </c>
      <c r="S161" s="61">
        <f>+'0993'!O161</f>
        <v>0</v>
      </c>
      <c r="T161" s="61">
        <f>+'0994'!O161</f>
        <v>0</v>
      </c>
      <c r="U161" s="61">
        <f t="shared" si="2"/>
        <v>0</v>
      </c>
    </row>
    <row r="162" spans="2:21" s="3" customFormat="1" ht="15" x14ac:dyDescent="0.2">
      <c r="B162" s="44" t="s">
        <v>348</v>
      </c>
      <c r="C162" s="30" t="s">
        <v>62</v>
      </c>
      <c r="D162" s="61">
        <f>'0469'!O162</f>
        <v>0</v>
      </c>
      <c r="E162" s="61">
        <f>'0780'!O162</f>
        <v>0</v>
      </c>
      <c r="F162" s="61">
        <f>'0786'!O162</f>
        <v>0</v>
      </c>
      <c r="G162" s="61">
        <f>'0787'!O162</f>
        <v>0</v>
      </c>
      <c r="H162" s="61">
        <f>'0788'!O162</f>
        <v>0</v>
      </c>
      <c r="I162" s="61">
        <f>'0789'!O162</f>
        <v>0</v>
      </c>
      <c r="J162" s="61">
        <f>'0050'!O162</f>
        <v>0</v>
      </c>
      <c r="K162" s="61">
        <f>'0090'!O162</f>
        <v>0</v>
      </c>
      <c r="L162" s="61">
        <f>'1148'!O162</f>
        <v>0</v>
      </c>
      <c r="M162" s="61">
        <f>'0865'!O162</f>
        <v>0</v>
      </c>
      <c r="N162" s="61">
        <f>'1013'!O162</f>
        <v>0</v>
      </c>
      <c r="O162" s="61">
        <f>'0791'!O162</f>
        <v>0</v>
      </c>
      <c r="P162" s="61">
        <f>'0792'!O162</f>
        <v>0</v>
      </c>
      <c r="Q162" s="61">
        <f>'0793'!O162</f>
        <v>0</v>
      </c>
      <c r="R162" s="61">
        <f>+'0811'!O162</f>
        <v>0</v>
      </c>
      <c r="S162" s="61">
        <f>+'0993'!O162</f>
        <v>0</v>
      </c>
      <c r="T162" s="61">
        <f>+'0994'!O162</f>
        <v>0</v>
      </c>
      <c r="U162" s="61">
        <f t="shared" si="2"/>
        <v>0</v>
      </c>
    </row>
    <row r="163" spans="2:21" s="3" customFormat="1" ht="15" x14ac:dyDescent="0.2">
      <c r="B163" s="44" t="s">
        <v>349</v>
      </c>
      <c r="C163" s="30" t="s">
        <v>63</v>
      </c>
      <c r="D163" s="61">
        <f>'0469'!O163</f>
        <v>0</v>
      </c>
      <c r="E163" s="61">
        <f>'0780'!O163</f>
        <v>0</v>
      </c>
      <c r="F163" s="61">
        <f>'0786'!O163</f>
        <v>0</v>
      </c>
      <c r="G163" s="61">
        <f>'0787'!O163</f>
        <v>0</v>
      </c>
      <c r="H163" s="61">
        <f>'0788'!O163</f>
        <v>0</v>
      </c>
      <c r="I163" s="61">
        <f>'0789'!O163</f>
        <v>0</v>
      </c>
      <c r="J163" s="61">
        <f>'0050'!O163</f>
        <v>0</v>
      </c>
      <c r="K163" s="61">
        <f>'0090'!O163</f>
        <v>0</v>
      </c>
      <c r="L163" s="61">
        <f>'1148'!O163</f>
        <v>0</v>
      </c>
      <c r="M163" s="61">
        <f>'0865'!O163</f>
        <v>0</v>
      </c>
      <c r="N163" s="61">
        <f>'1013'!O163</f>
        <v>0</v>
      </c>
      <c r="O163" s="61">
        <f>'0791'!O163</f>
        <v>0</v>
      </c>
      <c r="P163" s="61">
        <f>'0792'!O163</f>
        <v>0</v>
      </c>
      <c r="Q163" s="61">
        <f>'0793'!O163</f>
        <v>0</v>
      </c>
      <c r="R163" s="61">
        <f>+'0811'!O163</f>
        <v>0</v>
      </c>
      <c r="S163" s="61">
        <f>+'0993'!O163</f>
        <v>0</v>
      </c>
      <c r="T163" s="61">
        <f>+'0994'!O163</f>
        <v>0</v>
      </c>
      <c r="U163" s="61">
        <f t="shared" si="2"/>
        <v>0</v>
      </c>
    </row>
    <row r="164" spans="2:21" s="3" customFormat="1" ht="15" x14ac:dyDescent="0.2">
      <c r="B164" s="44" t="s">
        <v>350</v>
      </c>
      <c r="C164" s="30" t="s">
        <v>64</v>
      </c>
      <c r="D164" s="61">
        <f>'0469'!O164</f>
        <v>0</v>
      </c>
      <c r="E164" s="61">
        <f>'0780'!O164</f>
        <v>0</v>
      </c>
      <c r="F164" s="61">
        <f>'0786'!O164</f>
        <v>0</v>
      </c>
      <c r="G164" s="61">
        <f>'0787'!O164</f>
        <v>0</v>
      </c>
      <c r="H164" s="61">
        <f>'0788'!O164</f>
        <v>0</v>
      </c>
      <c r="I164" s="61">
        <f>'0789'!O164</f>
        <v>0</v>
      </c>
      <c r="J164" s="61">
        <f>'0050'!O164</f>
        <v>0</v>
      </c>
      <c r="K164" s="61">
        <f>'0090'!O164</f>
        <v>0</v>
      </c>
      <c r="L164" s="61">
        <f>'1148'!O164</f>
        <v>0</v>
      </c>
      <c r="M164" s="61">
        <f>'0865'!O164</f>
        <v>0</v>
      </c>
      <c r="N164" s="61">
        <f>'1013'!O164</f>
        <v>0</v>
      </c>
      <c r="O164" s="61">
        <f>'0791'!O164</f>
        <v>0</v>
      </c>
      <c r="P164" s="61">
        <f>'0792'!O164</f>
        <v>0</v>
      </c>
      <c r="Q164" s="61">
        <f>'0793'!O164</f>
        <v>0</v>
      </c>
      <c r="R164" s="61">
        <f>+'0811'!O164</f>
        <v>0</v>
      </c>
      <c r="S164" s="61">
        <f>+'0993'!O164</f>
        <v>0</v>
      </c>
      <c r="T164" s="61">
        <f>+'0994'!O164</f>
        <v>0</v>
      </c>
      <c r="U164" s="61">
        <f t="shared" si="2"/>
        <v>0</v>
      </c>
    </row>
    <row r="165" spans="2:21" s="3" customFormat="1" ht="15" x14ac:dyDescent="0.2">
      <c r="B165" s="50" t="s">
        <v>467</v>
      </c>
      <c r="C165" s="31" t="s">
        <v>65</v>
      </c>
      <c r="D165" s="12">
        <f>'0469'!O165</f>
        <v>0</v>
      </c>
      <c r="E165" s="12">
        <f>'0780'!O165</f>
        <v>0</v>
      </c>
      <c r="F165" s="12">
        <f>'0786'!O165</f>
        <v>0</v>
      </c>
      <c r="G165" s="12">
        <f>'0787'!O165</f>
        <v>0</v>
      </c>
      <c r="H165" s="12">
        <f>'0788'!O165</f>
        <v>0</v>
      </c>
      <c r="I165" s="12">
        <f>'0789'!O165</f>
        <v>0</v>
      </c>
      <c r="J165" s="12">
        <f>'0050'!O165</f>
        <v>0</v>
      </c>
      <c r="K165" s="12">
        <f>'0090'!O165</f>
        <v>0</v>
      </c>
      <c r="L165" s="12">
        <f>'1148'!O165</f>
        <v>0</v>
      </c>
      <c r="M165" s="12">
        <f>'0865'!O165</f>
        <v>0</v>
      </c>
      <c r="N165" s="12">
        <f>'1013'!O165</f>
        <v>0</v>
      </c>
      <c r="O165" s="12">
        <f>'0791'!O165</f>
        <v>0</v>
      </c>
      <c r="P165" s="12">
        <f>'0792'!O165</f>
        <v>0</v>
      </c>
      <c r="Q165" s="12">
        <f>'0793'!O165</f>
        <v>0</v>
      </c>
      <c r="R165" s="12">
        <f>+'0811'!O165</f>
        <v>0</v>
      </c>
      <c r="S165" s="12">
        <f>+'0993'!O165</f>
        <v>0</v>
      </c>
      <c r="T165" s="12">
        <f>+'0994'!O165</f>
        <v>0</v>
      </c>
      <c r="U165" s="12">
        <f t="shared" si="2"/>
        <v>0</v>
      </c>
    </row>
    <row r="166" spans="2:21" s="3" customFormat="1" ht="15" x14ac:dyDescent="0.2">
      <c r="B166" s="49" t="s">
        <v>351</v>
      </c>
      <c r="C166" s="30" t="s">
        <v>66</v>
      </c>
      <c r="D166" s="61">
        <f>'0469'!O166</f>
        <v>0</v>
      </c>
      <c r="E166" s="61">
        <f>'0780'!O166</f>
        <v>0</v>
      </c>
      <c r="F166" s="61">
        <f>'0786'!O166</f>
        <v>0</v>
      </c>
      <c r="G166" s="61">
        <f>'0787'!O166</f>
        <v>0</v>
      </c>
      <c r="H166" s="61">
        <f>'0788'!O166</f>
        <v>0</v>
      </c>
      <c r="I166" s="61">
        <f>'0789'!O166</f>
        <v>0</v>
      </c>
      <c r="J166" s="61">
        <f>'0050'!O166</f>
        <v>0</v>
      </c>
      <c r="K166" s="61">
        <f>'0090'!O166</f>
        <v>0</v>
      </c>
      <c r="L166" s="61">
        <f>'1148'!O166</f>
        <v>0</v>
      </c>
      <c r="M166" s="61">
        <f>'0865'!O166</f>
        <v>0</v>
      </c>
      <c r="N166" s="61">
        <f>'1013'!O166</f>
        <v>0</v>
      </c>
      <c r="O166" s="61">
        <f>'0791'!O166</f>
        <v>0</v>
      </c>
      <c r="P166" s="61">
        <f>'0792'!O166</f>
        <v>0</v>
      </c>
      <c r="Q166" s="61">
        <f>'0793'!O166</f>
        <v>0</v>
      </c>
      <c r="R166" s="61">
        <f>+'0811'!O166</f>
        <v>0</v>
      </c>
      <c r="S166" s="61">
        <f>+'0993'!O166</f>
        <v>0</v>
      </c>
      <c r="T166" s="61">
        <f>+'0994'!O166</f>
        <v>0</v>
      </c>
      <c r="U166" s="61">
        <f t="shared" si="2"/>
        <v>0</v>
      </c>
    </row>
    <row r="167" spans="2:21" s="3" customFormat="1" ht="15" x14ac:dyDescent="0.2">
      <c r="B167" s="50" t="s">
        <v>466</v>
      </c>
      <c r="C167" s="31" t="s">
        <v>67</v>
      </c>
      <c r="D167" s="12">
        <f>'0469'!O167</f>
        <v>0</v>
      </c>
      <c r="E167" s="12">
        <f>'0780'!O167</f>
        <v>0</v>
      </c>
      <c r="F167" s="12">
        <f>'0786'!O167</f>
        <v>0</v>
      </c>
      <c r="G167" s="12">
        <f>'0787'!O167</f>
        <v>0</v>
      </c>
      <c r="H167" s="12">
        <f>'0788'!O167</f>
        <v>0</v>
      </c>
      <c r="I167" s="12">
        <f>'0789'!O167</f>
        <v>0</v>
      </c>
      <c r="J167" s="12">
        <f>'0050'!O167</f>
        <v>0</v>
      </c>
      <c r="K167" s="12">
        <f>'0090'!O167</f>
        <v>0</v>
      </c>
      <c r="L167" s="12">
        <f>'1148'!O167</f>
        <v>0</v>
      </c>
      <c r="M167" s="12">
        <f>'0865'!O167</f>
        <v>0</v>
      </c>
      <c r="N167" s="12">
        <f>'1013'!O167</f>
        <v>0</v>
      </c>
      <c r="O167" s="12">
        <f>'0791'!O167</f>
        <v>0</v>
      </c>
      <c r="P167" s="12">
        <f>'0792'!O167</f>
        <v>0</v>
      </c>
      <c r="Q167" s="12">
        <f>'0793'!O167</f>
        <v>0</v>
      </c>
      <c r="R167" s="12">
        <f>+'0811'!O167</f>
        <v>0</v>
      </c>
      <c r="S167" s="12">
        <f>+'0993'!O167</f>
        <v>0</v>
      </c>
      <c r="T167" s="12">
        <f>+'0994'!O167</f>
        <v>0</v>
      </c>
      <c r="U167" s="12">
        <f t="shared" si="2"/>
        <v>0</v>
      </c>
    </row>
    <row r="168" spans="2:21" s="3" customFormat="1" ht="15" x14ac:dyDescent="0.2">
      <c r="B168" s="49" t="s">
        <v>352</v>
      </c>
      <c r="C168" s="30" t="s">
        <v>68</v>
      </c>
      <c r="D168" s="61">
        <f>'0469'!O168</f>
        <v>0</v>
      </c>
      <c r="E168" s="61">
        <f>'0780'!O168</f>
        <v>0</v>
      </c>
      <c r="F168" s="61">
        <f>'0786'!O168</f>
        <v>0</v>
      </c>
      <c r="G168" s="61">
        <f>'0787'!O168</f>
        <v>0</v>
      </c>
      <c r="H168" s="61">
        <f>'0788'!O168</f>
        <v>0</v>
      </c>
      <c r="I168" s="61">
        <f>'0789'!O168</f>
        <v>0</v>
      </c>
      <c r="J168" s="61">
        <f>'0050'!O168</f>
        <v>0</v>
      </c>
      <c r="K168" s="61">
        <f>'0090'!O168</f>
        <v>0</v>
      </c>
      <c r="L168" s="61">
        <f>'1148'!O168</f>
        <v>0</v>
      </c>
      <c r="M168" s="61">
        <f>'0865'!O168</f>
        <v>0</v>
      </c>
      <c r="N168" s="61">
        <f>'1013'!O168</f>
        <v>0</v>
      </c>
      <c r="O168" s="61">
        <f>'0791'!O168</f>
        <v>0</v>
      </c>
      <c r="P168" s="61">
        <f>'0792'!O168</f>
        <v>0</v>
      </c>
      <c r="Q168" s="61">
        <f>'0793'!O168</f>
        <v>0</v>
      </c>
      <c r="R168" s="61">
        <f>+'0811'!O168</f>
        <v>0</v>
      </c>
      <c r="S168" s="61">
        <f>+'0993'!O168</f>
        <v>0</v>
      </c>
      <c r="T168" s="61">
        <f>+'0994'!O168</f>
        <v>0</v>
      </c>
      <c r="U168" s="61">
        <f t="shared" si="2"/>
        <v>0</v>
      </c>
    </row>
    <row r="169" spans="2:21" s="3" customFormat="1" ht="15" x14ac:dyDescent="0.2">
      <c r="B169" s="49" t="s">
        <v>353</v>
      </c>
      <c r="C169" s="30" t="s">
        <v>69</v>
      </c>
      <c r="D169" s="61">
        <f>'0469'!O169</f>
        <v>0</v>
      </c>
      <c r="E169" s="61">
        <f>'0780'!O169</f>
        <v>0</v>
      </c>
      <c r="F169" s="61">
        <f>'0786'!O169</f>
        <v>0</v>
      </c>
      <c r="G169" s="61">
        <f>'0787'!O169</f>
        <v>0</v>
      </c>
      <c r="H169" s="61">
        <f>'0788'!O169</f>
        <v>0</v>
      </c>
      <c r="I169" s="61">
        <f>'0789'!O169</f>
        <v>0</v>
      </c>
      <c r="J169" s="61">
        <f>'0050'!O169</f>
        <v>0</v>
      </c>
      <c r="K169" s="61">
        <f>'0090'!O169</f>
        <v>0</v>
      </c>
      <c r="L169" s="61">
        <f>'1148'!O169</f>
        <v>0</v>
      </c>
      <c r="M169" s="61">
        <f>'0865'!O169</f>
        <v>0</v>
      </c>
      <c r="N169" s="61">
        <f>'1013'!O169</f>
        <v>0</v>
      </c>
      <c r="O169" s="61">
        <f>'0791'!O169</f>
        <v>0</v>
      </c>
      <c r="P169" s="61">
        <f>'0792'!O169</f>
        <v>0</v>
      </c>
      <c r="Q169" s="61">
        <f>'0793'!O169</f>
        <v>0</v>
      </c>
      <c r="R169" s="61">
        <f>+'0811'!O169</f>
        <v>0</v>
      </c>
      <c r="S169" s="61">
        <f>+'0993'!O169</f>
        <v>0</v>
      </c>
      <c r="T169" s="61">
        <f>+'0994'!O169</f>
        <v>0</v>
      </c>
      <c r="U169" s="61">
        <f t="shared" si="2"/>
        <v>0</v>
      </c>
    </row>
    <row r="170" spans="2:21" s="3" customFormat="1" ht="15" x14ac:dyDescent="0.2">
      <c r="B170" s="50" t="s">
        <v>465</v>
      </c>
      <c r="C170" s="31" t="s">
        <v>70</v>
      </c>
      <c r="D170" s="12">
        <f>'0469'!O170</f>
        <v>0</v>
      </c>
      <c r="E170" s="12">
        <f>'0780'!O170</f>
        <v>0</v>
      </c>
      <c r="F170" s="12">
        <f>'0786'!O170</f>
        <v>0</v>
      </c>
      <c r="G170" s="12">
        <f>'0787'!O170</f>
        <v>0</v>
      </c>
      <c r="H170" s="12">
        <f>'0788'!O170</f>
        <v>0</v>
      </c>
      <c r="I170" s="12">
        <f>'0789'!O170</f>
        <v>0</v>
      </c>
      <c r="J170" s="12">
        <f>'0050'!O170</f>
        <v>0</v>
      </c>
      <c r="K170" s="12">
        <f>'0090'!O170</f>
        <v>0</v>
      </c>
      <c r="L170" s="12">
        <f>'1148'!O170</f>
        <v>0</v>
      </c>
      <c r="M170" s="12">
        <f>'0865'!O170</f>
        <v>0</v>
      </c>
      <c r="N170" s="12">
        <f>'1013'!O170</f>
        <v>0</v>
      </c>
      <c r="O170" s="12">
        <f>'0791'!O170</f>
        <v>0</v>
      </c>
      <c r="P170" s="12">
        <f>'0792'!O170</f>
        <v>0</v>
      </c>
      <c r="Q170" s="12">
        <f>'0793'!O170</f>
        <v>0</v>
      </c>
      <c r="R170" s="12">
        <f>+'0811'!O170</f>
        <v>0</v>
      </c>
      <c r="S170" s="12">
        <f>+'0993'!O170</f>
        <v>0</v>
      </c>
      <c r="T170" s="12">
        <f>+'0994'!O170</f>
        <v>0</v>
      </c>
      <c r="U170" s="12">
        <f t="shared" si="2"/>
        <v>0</v>
      </c>
    </row>
    <row r="171" spans="2:21" s="3" customFormat="1" ht="15" x14ac:dyDescent="0.2">
      <c r="B171" s="44" t="s">
        <v>354</v>
      </c>
      <c r="C171" s="30" t="s">
        <v>71</v>
      </c>
      <c r="D171" s="61">
        <f>'0469'!O171</f>
        <v>0</v>
      </c>
      <c r="E171" s="61">
        <f>'0780'!O171</f>
        <v>0</v>
      </c>
      <c r="F171" s="61">
        <f>'0786'!O171</f>
        <v>0</v>
      </c>
      <c r="G171" s="61">
        <f>'0787'!O171</f>
        <v>0</v>
      </c>
      <c r="H171" s="61">
        <f>'0788'!O171</f>
        <v>0</v>
      </c>
      <c r="I171" s="61">
        <f>'0789'!O171</f>
        <v>0</v>
      </c>
      <c r="J171" s="61">
        <f>'0050'!O171</f>
        <v>0</v>
      </c>
      <c r="K171" s="61">
        <f>'0090'!O171</f>
        <v>0</v>
      </c>
      <c r="L171" s="61">
        <f>'1148'!O171</f>
        <v>0</v>
      </c>
      <c r="M171" s="61">
        <f>'0865'!O171</f>
        <v>0</v>
      </c>
      <c r="N171" s="61">
        <f>'1013'!O171</f>
        <v>0</v>
      </c>
      <c r="O171" s="61">
        <f>'0791'!O171</f>
        <v>0</v>
      </c>
      <c r="P171" s="61">
        <f>'0792'!O171</f>
        <v>0</v>
      </c>
      <c r="Q171" s="61">
        <f>'0793'!O171</f>
        <v>0</v>
      </c>
      <c r="R171" s="61">
        <f>+'0811'!O171</f>
        <v>0</v>
      </c>
      <c r="S171" s="61">
        <f>+'0993'!O171</f>
        <v>0</v>
      </c>
      <c r="T171" s="61">
        <f>+'0994'!O171</f>
        <v>0</v>
      </c>
      <c r="U171" s="61">
        <f t="shared" si="2"/>
        <v>0</v>
      </c>
    </row>
    <row r="172" spans="2:21" s="3" customFormat="1" ht="15" x14ac:dyDescent="0.2">
      <c r="B172" s="44" t="s">
        <v>355</v>
      </c>
      <c r="C172" s="30" t="s">
        <v>72</v>
      </c>
      <c r="D172" s="61">
        <f>'0469'!O172</f>
        <v>0</v>
      </c>
      <c r="E172" s="61">
        <f>'0780'!O172</f>
        <v>0</v>
      </c>
      <c r="F172" s="61">
        <f>'0786'!O172</f>
        <v>0</v>
      </c>
      <c r="G172" s="61">
        <f>'0787'!O172</f>
        <v>0</v>
      </c>
      <c r="H172" s="61">
        <f>'0788'!O172</f>
        <v>0</v>
      </c>
      <c r="I172" s="61">
        <f>'0789'!O172</f>
        <v>0</v>
      </c>
      <c r="J172" s="61">
        <f>'0050'!O172</f>
        <v>0</v>
      </c>
      <c r="K172" s="61">
        <f>'0090'!O172</f>
        <v>0</v>
      </c>
      <c r="L172" s="61">
        <f>'1148'!O172</f>
        <v>0</v>
      </c>
      <c r="M172" s="61">
        <f>'0865'!O172</f>
        <v>0</v>
      </c>
      <c r="N172" s="61">
        <f>'1013'!O172</f>
        <v>0</v>
      </c>
      <c r="O172" s="61">
        <f>'0791'!O172</f>
        <v>0</v>
      </c>
      <c r="P172" s="61">
        <f>'0792'!O172</f>
        <v>0</v>
      </c>
      <c r="Q172" s="61">
        <f>'0793'!O172</f>
        <v>0</v>
      </c>
      <c r="R172" s="61">
        <f>+'0811'!O172</f>
        <v>0</v>
      </c>
      <c r="S172" s="61">
        <f>+'0993'!O172</f>
        <v>0</v>
      </c>
      <c r="T172" s="61">
        <f>+'0994'!O172</f>
        <v>0</v>
      </c>
      <c r="U172" s="61">
        <f t="shared" si="2"/>
        <v>0</v>
      </c>
    </row>
    <row r="173" spans="2:21" s="3" customFormat="1" ht="15" x14ac:dyDescent="0.2">
      <c r="B173" s="44" t="s">
        <v>356</v>
      </c>
      <c r="C173" s="30" t="s">
        <v>73</v>
      </c>
      <c r="D173" s="61">
        <f>'0469'!O173</f>
        <v>0</v>
      </c>
      <c r="E173" s="61">
        <f>'0780'!O173</f>
        <v>0</v>
      </c>
      <c r="F173" s="61">
        <f>'0786'!O173</f>
        <v>0</v>
      </c>
      <c r="G173" s="61">
        <f>'0787'!O173</f>
        <v>0</v>
      </c>
      <c r="H173" s="61">
        <f>'0788'!O173</f>
        <v>0</v>
      </c>
      <c r="I173" s="61">
        <f>'0789'!O173</f>
        <v>0</v>
      </c>
      <c r="J173" s="61">
        <f>'0050'!O173</f>
        <v>0</v>
      </c>
      <c r="K173" s="61">
        <f>'0090'!O173</f>
        <v>0</v>
      </c>
      <c r="L173" s="61">
        <f>'1148'!O173</f>
        <v>0</v>
      </c>
      <c r="M173" s="61">
        <f>'0865'!O173</f>
        <v>0</v>
      </c>
      <c r="N173" s="61">
        <f>'1013'!O173</f>
        <v>0</v>
      </c>
      <c r="O173" s="61">
        <f>'0791'!O173</f>
        <v>0</v>
      </c>
      <c r="P173" s="61">
        <f>'0792'!O173</f>
        <v>0</v>
      </c>
      <c r="Q173" s="61">
        <f>'0793'!O173</f>
        <v>0</v>
      </c>
      <c r="R173" s="61">
        <f>+'0811'!O173</f>
        <v>0</v>
      </c>
      <c r="S173" s="61">
        <f>+'0993'!O173</f>
        <v>0</v>
      </c>
      <c r="T173" s="61">
        <f>+'0994'!O173</f>
        <v>0</v>
      </c>
      <c r="U173" s="61">
        <f t="shared" si="2"/>
        <v>0</v>
      </c>
    </row>
    <row r="174" spans="2:21" s="3" customFormat="1" ht="15" x14ac:dyDescent="0.2">
      <c r="B174" s="50" t="s">
        <v>487</v>
      </c>
      <c r="C174" s="31" t="s">
        <v>74</v>
      </c>
      <c r="D174" s="12">
        <f>'0469'!O174</f>
        <v>0</v>
      </c>
      <c r="E174" s="12">
        <f>'0780'!O174</f>
        <v>0</v>
      </c>
      <c r="F174" s="12">
        <f>'0786'!O174</f>
        <v>0</v>
      </c>
      <c r="G174" s="12">
        <f>'0787'!O174</f>
        <v>0</v>
      </c>
      <c r="H174" s="12">
        <f>'0788'!O174</f>
        <v>0</v>
      </c>
      <c r="I174" s="12">
        <f>'0789'!O174</f>
        <v>0</v>
      </c>
      <c r="J174" s="12">
        <f>'0050'!O174</f>
        <v>0</v>
      </c>
      <c r="K174" s="12">
        <f>'0090'!O174</f>
        <v>0</v>
      </c>
      <c r="L174" s="12">
        <f>'1148'!O174</f>
        <v>0</v>
      </c>
      <c r="M174" s="12">
        <f>'0865'!O174</f>
        <v>0</v>
      </c>
      <c r="N174" s="12">
        <f>'1013'!O174</f>
        <v>0</v>
      </c>
      <c r="O174" s="12">
        <f>'0791'!O174</f>
        <v>0</v>
      </c>
      <c r="P174" s="12">
        <f>'0792'!O174</f>
        <v>0</v>
      </c>
      <c r="Q174" s="12">
        <f>'0793'!O174</f>
        <v>0</v>
      </c>
      <c r="R174" s="12">
        <f>+'0811'!O174</f>
        <v>0</v>
      </c>
      <c r="S174" s="12">
        <f>+'0993'!O174</f>
        <v>0</v>
      </c>
      <c r="T174" s="12">
        <f>+'0994'!O174</f>
        <v>0</v>
      </c>
      <c r="U174" s="12">
        <f t="shared" si="2"/>
        <v>0</v>
      </c>
    </row>
    <row r="175" spans="2:21" s="179" customFormat="1" ht="15" x14ac:dyDescent="0.2">
      <c r="B175" s="44" t="s">
        <v>357</v>
      </c>
      <c r="C175" s="35" t="s">
        <v>74</v>
      </c>
      <c r="D175" s="61">
        <f>'0469'!O175</f>
        <v>0</v>
      </c>
      <c r="E175" s="61">
        <f>'0780'!O175</f>
        <v>0</v>
      </c>
      <c r="F175" s="61">
        <f>'0786'!O175</f>
        <v>0</v>
      </c>
      <c r="G175" s="61">
        <f>'0787'!O175</f>
        <v>0</v>
      </c>
      <c r="H175" s="61">
        <f>'0788'!O175</f>
        <v>0</v>
      </c>
      <c r="I175" s="61">
        <f>'0789'!O175</f>
        <v>0</v>
      </c>
      <c r="J175" s="61">
        <f>'0050'!O175</f>
        <v>0</v>
      </c>
      <c r="K175" s="61">
        <f>'0090'!O175</f>
        <v>0</v>
      </c>
      <c r="L175" s="61">
        <f>'1148'!O175</f>
        <v>0</v>
      </c>
      <c r="M175" s="61">
        <f>'0865'!O175</f>
        <v>0</v>
      </c>
      <c r="N175" s="61">
        <f>'1013'!O175</f>
        <v>0</v>
      </c>
      <c r="O175" s="61">
        <f>'0791'!O175</f>
        <v>0</v>
      </c>
      <c r="P175" s="61">
        <f>'0792'!O175</f>
        <v>0</v>
      </c>
      <c r="Q175" s="61">
        <f>'0793'!O175</f>
        <v>0</v>
      </c>
      <c r="R175" s="61">
        <f>+'0811'!O175</f>
        <v>0</v>
      </c>
      <c r="S175" s="61">
        <f>+'0993'!O175</f>
        <v>0</v>
      </c>
      <c r="T175" s="61">
        <f>+'0994'!O175</f>
        <v>0</v>
      </c>
      <c r="U175" s="61">
        <f t="shared" si="2"/>
        <v>0</v>
      </c>
    </row>
    <row r="176" spans="2:21" s="3" customFormat="1" ht="15" x14ac:dyDescent="0.2">
      <c r="B176" s="50" t="s">
        <v>464</v>
      </c>
      <c r="C176" s="31" t="s">
        <v>75</v>
      </c>
      <c r="D176" s="12">
        <f>'0469'!O176</f>
        <v>0</v>
      </c>
      <c r="E176" s="12">
        <f>'0780'!O176</f>
        <v>0</v>
      </c>
      <c r="F176" s="12">
        <f>'0786'!O176</f>
        <v>0</v>
      </c>
      <c r="G176" s="12">
        <f>'0787'!O176</f>
        <v>0</v>
      </c>
      <c r="H176" s="12">
        <f>'0788'!O176</f>
        <v>0</v>
      </c>
      <c r="I176" s="12">
        <f>'0789'!O176</f>
        <v>0</v>
      </c>
      <c r="J176" s="12">
        <f>'0050'!O176</f>
        <v>0</v>
      </c>
      <c r="K176" s="12">
        <f>'0090'!O176</f>
        <v>0</v>
      </c>
      <c r="L176" s="12">
        <f>'1148'!O176</f>
        <v>0</v>
      </c>
      <c r="M176" s="12">
        <f>'0865'!O176</f>
        <v>0</v>
      </c>
      <c r="N176" s="12">
        <f>'1013'!O176</f>
        <v>0</v>
      </c>
      <c r="O176" s="12">
        <f>'0791'!O176</f>
        <v>0</v>
      </c>
      <c r="P176" s="12">
        <f>'0792'!O176</f>
        <v>0</v>
      </c>
      <c r="Q176" s="12">
        <f>'0793'!O176</f>
        <v>0</v>
      </c>
      <c r="R176" s="12">
        <f>+'0811'!O176</f>
        <v>0</v>
      </c>
      <c r="S176" s="12">
        <f>+'0993'!O176</f>
        <v>0</v>
      </c>
      <c r="T176" s="12">
        <f>+'0994'!O176</f>
        <v>0</v>
      </c>
      <c r="U176" s="12">
        <f t="shared" si="2"/>
        <v>0</v>
      </c>
    </row>
    <row r="177" spans="2:21" s="3" customFormat="1" ht="15" x14ac:dyDescent="0.2">
      <c r="B177" s="49" t="s">
        <v>358</v>
      </c>
      <c r="C177" s="30" t="s">
        <v>76</v>
      </c>
      <c r="D177" s="61">
        <f>'0469'!O177</f>
        <v>0</v>
      </c>
      <c r="E177" s="61">
        <f>'0780'!O177</f>
        <v>0</v>
      </c>
      <c r="F177" s="61">
        <f>'0786'!O177</f>
        <v>0</v>
      </c>
      <c r="G177" s="61">
        <f>'0787'!O177</f>
        <v>0</v>
      </c>
      <c r="H177" s="61">
        <f>'0788'!O177</f>
        <v>0</v>
      </c>
      <c r="I177" s="61">
        <f>'0789'!O177</f>
        <v>0</v>
      </c>
      <c r="J177" s="61">
        <f>'0050'!O177</f>
        <v>0</v>
      </c>
      <c r="K177" s="61">
        <f>'0090'!O177</f>
        <v>0</v>
      </c>
      <c r="L177" s="61">
        <f>'1148'!O177</f>
        <v>0</v>
      </c>
      <c r="M177" s="61">
        <f>'0865'!O177</f>
        <v>0</v>
      </c>
      <c r="N177" s="61">
        <f>'1013'!O177</f>
        <v>0</v>
      </c>
      <c r="O177" s="61">
        <f>'0791'!O177</f>
        <v>0</v>
      </c>
      <c r="P177" s="61">
        <f>'0792'!O177</f>
        <v>0</v>
      </c>
      <c r="Q177" s="61">
        <f>'0793'!O177</f>
        <v>0</v>
      </c>
      <c r="R177" s="61">
        <f>+'0811'!O177</f>
        <v>0</v>
      </c>
      <c r="S177" s="61">
        <f>+'0993'!O177</f>
        <v>0</v>
      </c>
      <c r="T177" s="61">
        <f>+'0994'!O177</f>
        <v>0</v>
      </c>
      <c r="U177" s="61">
        <f t="shared" si="2"/>
        <v>0</v>
      </c>
    </row>
    <row r="178" spans="2:21" s="3" customFormat="1" ht="15" x14ac:dyDescent="0.2">
      <c r="B178" s="49" t="s">
        <v>359</v>
      </c>
      <c r="C178" s="30" t="s">
        <v>77</v>
      </c>
      <c r="D178" s="61">
        <f>'0469'!O178</f>
        <v>0</v>
      </c>
      <c r="E178" s="61">
        <f>'0780'!O178</f>
        <v>0</v>
      </c>
      <c r="F178" s="61">
        <f>'0786'!O178</f>
        <v>0</v>
      </c>
      <c r="G178" s="61">
        <f>'0787'!O178</f>
        <v>0</v>
      </c>
      <c r="H178" s="61">
        <f>'0788'!O178</f>
        <v>0</v>
      </c>
      <c r="I178" s="61">
        <f>'0789'!O178</f>
        <v>0</v>
      </c>
      <c r="J178" s="61">
        <f>'0050'!O178</f>
        <v>0</v>
      </c>
      <c r="K178" s="61">
        <f>'0090'!O178</f>
        <v>0</v>
      </c>
      <c r="L178" s="61">
        <f>'1148'!O178</f>
        <v>0</v>
      </c>
      <c r="M178" s="61">
        <f>'0865'!O178</f>
        <v>0</v>
      </c>
      <c r="N178" s="61">
        <f>'1013'!O178</f>
        <v>0</v>
      </c>
      <c r="O178" s="61">
        <f>'0791'!O178</f>
        <v>0</v>
      </c>
      <c r="P178" s="61">
        <f>'0792'!O178</f>
        <v>0</v>
      </c>
      <c r="Q178" s="61">
        <f>'0793'!O178</f>
        <v>0</v>
      </c>
      <c r="R178" s="61">
        <f>+'0811'!O178</f>
        <v>0</v>
      </c>
      <c r="S178" s="61">
        <f>+'0993'!O178</f>
        <v>0</v>
      </c>
      <c r="T178" s="61">
        <f>+'0994'!O178</f>
        <v>0</v>
      </c>
      <c r="U178" s="61">
        <f t="shared" si="2"/>
        <v>0</v>
      </c>
    </row>
    <row r="179" spans="2:21" s="3" customFormat="1" ht="15" x14ac:dyDescent="0.2">
      <c r="B179" s="49" t="s">
        <v>360</v>
      </c>
      <c r="C179" s="30" t="s">
        <v>78</v>
      </c>
      <c r="D179" s="61">
        <f>'0469'!O179</f>
        <v>0</v>
      </c>
      <c r="E179" s="61">
        <f>'0780'!O179</f>
        <v>0</v>
      </c>
      <c r="F179" s="61">
        <f>'0786'!O179</f>
        <v>0</v>
      </c>
      <c r="G179" s="61">
        <f>'0787'!O179</f>
        <v>0</v>
      </c>
      <c r="H179" s="61">
        <f>'0788'!O179</f>
        <v>0</v>
      </c>
      <c r="I179" s="61">
        <f>'0789'!O179</f>
        <v>0</v>
      </c>
      <c r="J179" s="61">
        <f>'0050'!O179</f>
        <v>0</v>
      </c>
      <c r="K179" s="61">
        <f>'0090'!O179</f>
        <v>0</v>
      </c>
      <c r="L179" s="61">
        <f>'1148'!O179</f>
        <v>0</v>
      </c>
      <c r="M179" s="61">
        <f>'0865'!O179</f>
        <v>0</v>
      </c>
      <c r="N179" s="61">
        <f>'1013'!O179</f>
        <v>0</v>
      </c>
      <c r="O179" s="61">
        <f>'0791'!O179</f>
        <v>0</v>
      </c>
      <c r="P179" s="61">
        <f>'0792'!O179</f>
        <v>0</v>
      </c>
      <c r="Q179" s="61">
        <f>'0793'!O179</f>
        <v>0</v>
      </c>
      <c r="R179" s="61">
        <f>+'0811'!O179</f>
        <v>0</v>
      </c>
      <c r="S179" s="61">
        <f>+'0993'!O179</f>
        <v>0</v>
      </c>
      <c r="T179" s="61">
        <f>+'0994'!O179</f>
        <v>0</v>
      </c>
      <c r="U179" s="61">
        <f t="shared" si="2"/>
        <v>0</v>
      </c>
    </row>
    <row r="180" spans="2:21" s="3" customFormat="1" ht="22.5" x14ac:dyDescent="0.2">
      <c r="B180" s="49" t="s">
        <v>361</v>
      </c>
      <c r="C180" s="30" t="s">
        <v>493</v>
      </c>
      <c r="D180" s="61">
        <f>'0469'!O180</f>
        <v>0</v>
      </c>
      <c r="E180" s="61">
        <f>'0780'!O180</f>
        <v>0</v>
      </c>
      <c r="F180" s="61">
        <f>'0786'!O180</f>
        <v>0</v>
      </c>
      <c r="G180" s="61">
        <f>'0787'!O180</f>
        <v>0</v>
      </c>
      <c r="H180" s="61">
        <f>'0788'!O180</f>
        <v>0</v>
      </c>
      <c r="I180" s="61">
        <f>'0789'!O180</f>
        <v>0</v>
      </c>
      <c r="J180" s="61">
        <f>'0050'!O180</f>
        <v>0</v>
      </c>
      <c r="K180" s="61">
        <f>'0090'!O180</f>
        <v>0</v>
      </c>
      <c r="L180" s="61">
        <f>'1148'!O180</f>
        <v>0</v>
      </c>
      <c r="M180" s="61">
        <f>'0865'!O180</f>
        <v>0</v>
      </c>
      <c r="N180" s="61">
        <f>'1013'!O180</f>
        <v>0</v>
      </c>
      <c r="O180" s="61">
        <f>'0791'!O180</f>
        <v>0</v>
      </c>
      <c r="P180" s="61">
        <f>'0792'!O180</f>
        <v>0</v>
      </c>
      <c r="Q180" s="61">
        <f>'0793'!O180</f>
        <v>0</v>
      </c>
      <c r="R180" s="61">
        <f>+'0811'!O180</f>
        <v>0</v>
      </c>
      <c r="S180" s="61">
        <f>+'0993'!O180</f>
        <v>0</v>
      </c>
      <c r="T180" s="61">
        <f>+'0994'!O180</f>
        <v>0</v>
      </c>
      <c r="U180" s="61">
        <f t="shared" si="2"/>
        <v>0</v>
      </c>
    </row>
    <row r="181" spans="2:21" s="3" customFormat="1" ht="15" x14ac:dyDescent="0.2">
      <c r="B181" s="49" t="s">
        <v>362</v>
      </c>
      <c r="C181" s="30" t="s">
        <v>731</v>
      </c>
      <c r="D181" s="61">
        <f>'0469'!O181</f>
        <v>0</v>
      </c>
      <c r="E181" s="61">
        <f>'0780'!O181</f>
        <v>0</v>
      </c>
      <c r="F181" s="61">
        <f>'0786'!O181</f>
        <v>0</v>
      </c>
      <c r="G181" s="61">
        <f>'0787'!O181</f>
        <v>0</v>
      </c>
      <c r="H181" s="61">
        <f>'0788'!O181</f>
        <v>0</v>
      </c>
      <c r="I181" s="61">
        <f>'0789'!O181</f>
        <v>0</v>
      </c>
      <c r="J181" s="61">
        <f>'0050'!O181</f>
        <v>0</v>
      </c>
      <c r="K181" s="61">
        <f>'0090'!O181</f>
        <v>0</v>
      </c>
      <c r="L181" s="61">
        <f>'1148'!O181</f>
        <v>0</v>
      </c>
      <c r="M181" s="61">
        <f>'0865'!O181</f>
        <v>0</v>
      </c>
      <c r="N181" s="61">
        <f>'1013'!O181</f>
        <v>0</v>
      </c>
      <c r="O181" s="61">
        <f>'0791'!O181</f>
        <v>0</v>
      </c>
      <c r="P181" s="61">
        <f>'0792'!O181</f>
        <v>0</v>
      </c>
      <c r="Q181" s="61">
        <f>'0793'!O181</f>
        <v>0</v>
      </c>
      <c r="R181" s="61">
        <f>+'0811'!O181</f>
        <v>0</v>
      </c>
      <c r="S181" s="61">
        <f>+'0993'!O181</f>
        <v>0</v>
      </c>
      <c r="T181" s="61">
        <f>+'0994'!O181</f>
        <v>0</v>
      </c>
      <c r="U181" s="61">
        <f t="shared" si="2"/>
        <v>0</v>
      </c>
    </row>
    <row r="182" spans="2:21" s="3" customFormat="1" ht="22.5" x14ac:dyDescent="0.2">
      <c r="B182" s="49" t="s">
        <v>363</v>
      </c>
      <c r="C182" s="30" t="s">
        <v>79</v>
      </c>
      <c r="D182" s="61">
        <f>'0469'!O182</f>
        <v>0</v>
      </c>
      <c r="E182" s="61">
        <f>'0780'!O182</f>
        <v>0</v>
      </c>
      <c r="F182" s="61">
        <f>'0786'!O182</f>
        <v>0</v>
      </c>
      <c r="G182" s="61">
        <f>'0787'!O182</f>
        <v>0</v>
      </c>
      <c r="H182" s="61">
        <f>'0788'!O182</f>
        <v>0</v>
      </c>
      <c r="I182" s="61">
        <f>'0789'!O182</f>
        <v>0</v>
      </c>
      <c r="J182" s="61">
        <f>'0050'!O182</f>
        <v>0</v>
      </c>
      <c r="K182" s="61">
        <f>'0090'!O182</f>
        <v>0</v>
      </c>
      <c r="L182" s="61">
        <f>'1148'!O182</f>
        <v>0</v>
      </c>
      <c r="M182" s="61">
        <f>'0865'!O182</f>
        <v>0</v>
      </c>
      <c r="N182" s="61">
        <f>'1013'!O182</f>
        <v>0</v>
      </c>
      <c r="O182" s="61">
        <f>'0791'!O182</f>
        <v>0</v>
      </c>
      <c r="P182" s="61">
        <f>'0792'!O182</f>
        <v>0</v>
      </c>
      <c r="Q182" s="61">
        <f>'0793'!O182</f>
        <v>0</v>
      </c>
      <c r="R182" s="61">
        <f>+'0811'!O182</f>
        <v>0</v>
      </c>
      <c r="S182" s="61">
        <f>+'0993'!O182</f>
        <v>0</v>
      </c>
      <c r="T182" s="61">
        <f>+'0994'!O182</f>
        <v>0</v>
      </c>
      <c r="U182" s="61">
        <f t="shared" si="2"/>
        <v>0</v>
      </c>
    </row>
    <row r="183" spans="2:21" s="3" customFormat="1" ht="15" x14ac:dyDescent="0.2">
      <c r="B183" s="49" t="s">
        <v>364</v>
      </c>
      <c r="C183" s="30" t="s">
        <v>80</v>
      </c>
      <c r="D183" s="61">
        <f>'0469'!O183</f>
        <v>0</v>
      </c>
      <c r="E183" s="61">
        <f>'0780'!O183</f>
        <v>0</v>
      </c>
      <c r="F183" s="61">
        <f>'0786'!O183</f>
        <v>0</v>
      </c>
      <c r="G183" s="61">
        <f>'0787'!O183</f>
        <v>0</v>
      </c>
      <c r="H183" s="61">
        <f>'0788'!O183</f>
        <v>0</v>
      </c>
      <c r="I183" s="61">
        <f>'0789'!O183</f>
        <v>0</v>
      </c>
      <c r="J183" s="61">
        <f>'0050'!O183</f>
        <v>0</v>
      </c>
      <c r="K183" s="61">
        <f>'0090'!O183</f>
        <v>0</v>
      </c>
      <c r="L183" s="61">
        <f>'1148'!O183</f>
        <v>0</v>
      </c>
      <c r="M183" s="61">
        <f>'0865'!O183</f>
        <v>0</v>
      </c>
      <c r="N183" s="61">
        <f>'1013'!O183</f>
        <v>0</v>
      </c>
      <c r="O183" s="61">
        <f>'0791'!O183</f>
        <v>0</v>
      </c>
      <c r="P183" s="61">
        <f>'0792'!O183</f>
        <v>0</v>
      </c>
      <c r="Q183" s="61">
        <f>'0793'!O183</f>
        <v>0</v>
      </c>
      <c r="R183" s="61">
        <f>+'0811'!O183</f>
        <v>0</v>
      </c>
      <c r="S183" s="61">
        <f>+'0993'!O183</f>
        <v>0</v>
      </c>
      <c r="T183" s="61">
        <f>+'0994'!O183</f>
        <v>0</v>
      </c>
      <c r="U183" s="61">
        <f t="shared" si="2"/>
        <v>0</v>
      </c>
    </row>
    <row r="184" spans="2:21" s="3" customFormat="1" ht="15" x14ac:dyDescent="0.2">
      <c r="B184" s="49" t="s">
        <v>365</v>
      </c>
      <c r="C184" s="41" t="s">
        <v>81</v>
      </c>
      <c r="D184" s="61">
        <f>'0469'!O184</f>
        <v>0</v>
      </c>
      <c r="E184" s="61">
        <f>'0780'!O184</f>
        <v>0</v>
      </c>
      <c r="F184" s="61">
        <f>'0786'!O184</f>
        <v>0</v>
      </c>
      <c r="G184" s="61">
        <f>'0787'!O184</f>
        <v>0</v>
      </c>
      <c r="H184" s="61">
        <f>'0788'!O184</f>
        <v>0</v>
      </c>
      <c r="I184" s="61">
        <f>'0789'!O184</f>
        <v>0</v>
      </c>
      <c r="J184" s="61">
        <f>'0050'!O184</f>
        <v>0</v>
      </c>
      <c r="K184" s="61">
        <f>'0090'!O184</f>
        <v>0</v>
      </c>
      <c r="L184" s="61">
        <f>'1148'!O184</f>
        <v>0</v>
      </c>
      <c r="M184" s="61">
        <f>'0865'!O184</f>
        <v>0</v>
      </c>
      <c r="N184" s="61">
        <f>'1013'!O184</f>
        <v>0</v>
      </c>
      <c r="O184" s="61">
        <f>'0791'!O184</f>
        <v>0</v>
      </c>
      <c r="P184" s="61">
        <f>'0792'!O184</f>
        <v>0</v>
      </c>
      <c r="Q184" s="61">
        <f>'0793'!O184</f>
        <v>0</v>
      </c>
      <c r="R184" s="61">
        <f>+'0811'!O184</f>
        <v>0</v>
      </c>
      <c r="S184" s="61">
        <f>+'0993'!O184</f>
        <v>0</v>
      </c>
      <c r="T184" s="61">
        <f>+'0994'!O184</f>
        <v>0</v>
      </c>
      <c r="U184" s="61">
        <f t="shared" si="2"/>
        <v>0</v>
      </c>
    </row>
    <row r="185" spans="2:21" s="3" customFormat="1" ht="15" x14ac:dyDescent="0.2">
      <c r="B185" s="49" t="s">
        <v>366</v>
      </c>
      <c r="C185" s="41" t="s">
        <v>732</v>
      </c>
      <c r="D185" s="61">
        <f>'0469'!O185</f>
        <v>0</v>
      </c>
      <c r="E185" s="61">
        <f>'0780'!O185</f>
        <v>0</v>
      </c>
      <c r="F185" s="61">
        <f>'0786'!O185</f>
        <v>0</v>
      </c>
      <c r="G185" s="61">
        <f>'0787'!O185</f>
        <v>0</v>
      </c>
      <c r="H185" s="61">
        <f>'0788'!O185</f>
        <v>0</v>
      </c>
      <c r="I185" s="61">
        <f>'0789'!O185</f>
        <v>0</v>
      </c>
      <c r="J185" s="61">
        <f>'0050'!O185</f>
        <v>0</v>
      </c>
      <c r="K185" s="61">
        <f>'0090'!O185</f>
        <v>0</v>
      </c>
      <c r="L185" s="61">
        <f>'1148'!O185</f>
        <v>0</v>
      </c>
      <c r="M185" s="61">
        <f>'0865'!O185</f>
        <v>0</v>
      </c>
      <c r="N185" s="61">
        <f>'1013'!O185</f>
        <v>0</v>
      </c>
      <c r="O185" s="61">
        <f>'0791'!O185</f>
        <v>0</v>
      </c>
      <c r="P185" s="61">
        <f>'0792'!O185</f>
        <v>0</v>
      </c>
      <c r="Q185" s="61">
        <f>'0793'!O185</f>
        <v>0</v>
      </c>
      <c r="R185" s="61">
        <f>+'0811'!O185</f>
        <v>0</v>
      </c>
      <c r="S185" s="61">
        <f>+'0993'!O185</f>
        <v>0</v>
      </c>
      <c r="T185" s="61">
        <f>+'0994'!O185</f>
        <v>0</v>
      </c>
      <c r="U185" s="61">
        <f t="shared" si="2"/>
        <v>0</v>
      </c>
    </row>
    <row r="186" spans="2:21" s="3" customFormat="1" ht="15" x14ac:dyDescent="0.2">
      <c r="B186" s="50" t="s">
        <v>488</v>
      </c>
      <c r="C186" s="31" t="s">
        <v>82</v>
      </c>
      <c r="D186" s="12">
        <f>'0469'!O186</f>
        <v>0</v>
      </c>
      <c r="E186" s="12">
        <f>'0780'!O186</f>
        <v>0</v>
      </c>
      <c r="F186" s="12">
        <f>'0786'!O186</f>
        <v>0</v>
      </c>
      <c r="G186" s="12">
        <f>'0787'!O186</f>
        <v>0</v>
      </c>
      <c r="H186" s="12">
        <f>'0788'!O186</f>
        <v>0</v>
      </c>
      <c r="I186" s="12">
        <f>'0789'!O186</f>
        <v>0</v>
      </c>
      <c r="J186" s="12">
        <f>'0050'!O186</f>
        <v>0</v>
      </c>
      <c r="K186" s="12">
        <f>'0090'!O186</f>
        <v>0</v>
      </c>
      <c r="L186" s="12">
        <f>'1148'!O186</f>
        <v>0</v>
      </c>
      <c r="M186" s="12">
        <f>'0865'!O186</f>
        <v>0</v>
      </c>
      <c r="N186" s="12">
        <f>'1013'!O186</f>
        <v>0</v>
      </c>
      <c r="O186" s="12">
        <f>'0791'!O186</f>
        <v>0</v>
      </c>
      <c r="P186" s="12">
        <f>'0792'!O186</f>
        <v>0</v>
      </c>
      <c r="Q186" s="12">
        <f>'0793'!O186</f>
        <v>0</v>
      </c>
      <c r="R186" s="12">
        <f>+'0811'!O186</f>
        <v>0</v>
      </c>
      <c r="S186" s="12">
        <f>+'0993'!O186</f>
        <v>0</v>
      </c>
      <c r="T186" s="12">
        <f>+'0994'!O186</f>
        <v>0</v>
      </c>
      <c r="U186" s="12">
        <f t="shared" si="2"/>
        <v>0</v>
      </c>
    </row>
    <row r="187" spans="2:21" s="179" customFormat="1" ht="15" x14ac:dyDescent="0.2">
      <c r="B187" s="49" t="s">
        <v>367</v>
      </c>
      <c r="C187" s="33" t="s">
        <v>82</v>
      </c>
      <c r="D187" s="61">
        <f>'0469'!O187</f>
        <v>0</v>
      </c>
      <c r="E187" s="61">
        <f>'0780'!O187</f>
        <v>0</v>
      </c>
      <c r="F187" s="61">
        <f>'0786'!O187</f>
        <v>0</v>
      </c>
      <c r="G187" s="61">
        <f>'0787'!O187</f>
        <v>0</v>
      </c>
      <c r="H187" s="61">
        <f>'0788'!O187</f>
        <v>0</v>
      </c>
      <c r="I187" s="61">
        <f>'0789'!O187</f>
        <v>0</v>
      </c>
      <c r="J187" s="61">
        <f>'0050'!O187</f>
        <v>0</v>
      </c>
      <c r="K187" s="61">
        <f>'0090'!O187</f>
        <v>0</v>
      </c>
      <c r="L187" s="61">
        <f>'1148'!O187</f>
        <v>0</v>
      </c>
      <c r="M187" s="61">
        <f>'0865'!O187</f>
        <v>0</v>
      </c>
      <c r="N187" s="61">
        <f>'1013'!O187</f>
        <v>0</v>
      </c>
      <c r="O187" s="61">
        <f>'0791'!O187</f>
        <v>0</v>
      </c>
      <c r="P187" s="61">
        <f>'0792'!O187</f>
        <v>0</v>
      </c>
      <c r="Q187" s="61">
        <f>'0793'!O187</f>
        <v>0</v>
      </c>
      <c r="R187" s="61">
        <f>+'0811'!O187</f>
        <v>0</v>
      </c>
      <c r="S187" s="61">
        <f>+'0993'!O187</f>
        <v>0</v>
      </c>
      <c r="T187" s="61">
        <f>+'0994'!O187</f>
        <v>0</v>
      </c>
      <c r="U187" s="61">
        <f t="shared" si="2"/>
        <v>0</v>
      </c>
    </row>
    <row r="188" spans="2:21" s="179" customFormat="1" ht="15" x14ac:dyDescent="0.2">
      <c r="B188" s="50" t="s">
        <v>489</v>
      </c>
      <c r="C188" s="31" t="s">
        <v>83</v>
      </c>
      <c r="D188" s="12">
        <f>'0469'!O188</f>
        <v>0</v>
      </c>
      <c r="E188" s="12">
        <f>'0780'!O188</f>
        <v>0</v>
      </c>
      <c r="F188" s="12">
        <f>'0786'!O188</f>
        <v>0</v>
      </c>
      <c r="G188" s="12">
        <f>'0787'!O188</f>
        <v>0</v>
      </c>
      <c r="H188" s="12">
        <f>'0788'!O188</f>
        <v>0</v>
      </c>
      <c r="I188" s="12">
        <f>'0789'!O188</f>
        <v>0</v>
      </c>
      <c r="J188" s="12">
        <f>'0050'!O188</f>
        <v>0</v>
      </c>
      <c r="K188" s="12">
        <f>'0090'!O188</f>
        <v>0</v>
      </c>
      <c r="L188" s="12">
        <f>'1148'!O188</f>
        <v>0</v>
      </c>
      <c r="M188" s="12">
        <f>'0865'!O188</f>
        <v>0</v>
      </c>
      <c r="N188" s="12">
        <f>'1013'!O188</f>
        <v>0</v>
      </c>
      <c r="O188" s="12">
        <f>'0791'!O188</f>
        <v>0</v>
      </c>
      <c r="P188" s="12">
        <f>'0792'!O188</f>
        <v>0</v>
      </c>
      <c r="Q188" s="12">
        <f>'0793'!O188</f>
        <v>0</v>
      </c>
      <c r="R188" s="12">
        <f>+'0811'!O188</f>
        <v>0</v>
      </c>
      <c r="S188" s="12">
        <f>+'0993'!O188</f>
        <v>0</v>
      </c>
      <c r="T188" s="12">
        <f>+'0994'!O188</f>
        <v>0</v>
      </c>
      <c r="U188" s="12">
        <f t="shared" si="2"/>
        <v>0</v>
      </c>
    </row>
    <row r="189" spans="2:21" s="179" customFormat="1" ht="15" x14ac:dyDescent="0.2">
      <c r="B189" s="49" t="s">
        <v>368</v>
      </c>
      <c r="C189" s="33" t="s">
        <v>83</v>
      </c>
      <c r="D189" s="61">
        <f>'0469'!O189</f>
        <v>0</v>
      </c>
      <c r="E189" s="61">
        <f>'0780'!O189</f>
        <v>0</v>
      </c>
      <c r="F189" s="61">
        <f>'0786'!O189</f>
        <v>0</v>
      </c>
      <c r="G189" s="61">
        <f>'0787'!O189</f>
        <v>0</v>
      </c>
      <c r="H189" s="61">
        <f>'0788'!O189</f>
        <v>0</v>
      </c>
      <c r="I189" s="61">
        <f>'0789'!O189</f>
        <v>0</v>
      </c>
      <c r="J189" s="61">
        <f>'0050'!O189</f>
        <v>0</v>
      </c>
      <c r="K189" s="61">
        <f>'0090'!O189</f>
        <v>0</v>
      </c>
      <c r="L189" s="61">
        <f>'1148'!O189</f>
        <v>0</v>
      </c>
      <c r="M189" s="61">
        <f>'0865'!O189</f>
        <v>0</v>
      </c>
      <c r="N189" s="61">
        <f>'1013'!O189</f>
        <v>0</v>
      </c>
      <c r="O189" s="61">
        <f>'0791'!O189</f>
        <v>0</v>
      </c>
      <c r="P189" s="61">
        <f>'0792'!O189</f>
        <v>0</v>
      </c>
      <c r="Q189" s="61">
        <f>'0793'!O189</f>
        <v>0</v>
      </c>
      <c r="R189" s="61">
        <f>+'0811'!O189</f>
        <v>0</v>
      </c>
      <c r="S189" s="61">
        <f>+'0993'!O189</f>
        <v>0</v>
      </c>
      <c r="T189" s="61">
        <f>+'0994'!O189</f>
        <v>0</v>
      </c>
      <c r="U189" s="61">
        <f t="shared" si="2"/>
        <v>0</v>
      </c>
    </row>
    <row r="190" spans="2:21" s="3" customFormat="1" ht="15.75" x14ac:dyDescent="0.25">
      <c r="B190" s="48" t="s">
        <v>440</v>
      </c>
      <c r="C190" s="38" t="s">
        <v>84</v>
      </c>
      <c r="D190" s="10">
        <f>'0469'!O190</f>
        <v>0</v>
      </c>
      <c r="E190" s="10">
        <f>'0780'!O190</f>
        <v>0</v>
      </c>
      <c r="F190" s="10">
        <f>'0786'!O190</f>
        <v>0</v>
      </c>
      <c r="G190" s="10">
        <f>'0787'!O190</f>
        <v>0</v>
      </c>
      <c r="H190" s="10">
        <f>'0788'!O190</f>
        <v>0</v>
      </c>
      <c r="I190" s="10">
        <f>'0789'!O190</f>
        <v>0</v>
      </c>
      <c r="J190" s="10">
        <f>'0050'!O190</f>
        <v>0</v>
      </c>
      <c r="K190" s="10">
        <f>'0090'!O190</f>
        <v>0</v>
      </c>
      <c r="L190" s="10">
        <f>'1148'!O190</f>
        <v>0</v>
      </c>
      <c r="M190" s="10">
        <f>'0865'!O190</f>
        <v>0</v>
      </c>
      <c r="N190" s="10">
        <f>'1013'!O190</f>
        <v>0</v>
      </c>
      <c r="O190" s="10">
        <f>'0791'!O190</f>
        <v>0</v>
      </c>
      <c r="P190" s="10">
        <f>'0792'!O190</f>
        <v>0</v>
      </c>
      <c r="Q190" s="10">
        <f>'0793'!O190</f>
        <v>0</v>
      </c>
      <c r="R190" s="10">
        <f>+'0811'!O190</f>
        <v>0</v>
      </c>
      <c r="S190" s="10">
        <f>+'0993'!O190</f>
        <v>0</v>
      </c>
      <c r="T190" s="10">
        <f>+'0994'!O190</f>
        <v>0</v>
      </c>
      <c r="U190" s="10">
        <f t="shared" si="2"/>
        <v>0</v>
      </c>
    </row>
    <row r="191" spans="2:21" s="3" customFormat="1" ht="22.5" x14ac:dyDescent="0.2">
      <c r="B191" s="49" t="s">
        <v>369</v>
      </c>
      <c r="C191" s="53" t="s">
        <v>85</v>
      </c>
      <c r="D191" s="61">
        <f>'0469'!O191</f>
        <v>0</v>
      </c>
      <c r="E191" s="61">
        <f>'0780'!O191</f>
        <v>0</v>
      </c>
      <c r="F191" s="61">
        <f>'0786'!O191</f>
        <v>0</v>
      </c>
      <c r="G191" s="61">
        <f>'0787'!O191</f>
        <v>0</v>
      </c>
      <c r="H191" s="61">
        <f>'0788'!O191</f>
        <v>0</v>
      </c>
      <c r="I191" s="61">
        <f>'0789'!O191</f>
        <v>0</v>
      </c>
      <c r="J191" s="61">
        <f>'0050'!O191</f>
        <v>0</v>
      </c>
      <c r="K191" s="61">
        <f>'0090'!O191</f>
        <v>0</v>
      </c>
      <c r="L191" s="61">
        <f>'1148'!O191</f>
        <v>0</v>
      </c>
      <c r="M191" s="61">
        <f>'0865'!O191</f>
        <v>0</v>
      </c>
      <c r="N191" s="61">
        <f>'1013'!O191</f>
        <v>0</v>
      </c>
      <c r="O191" s="61">
        <f>'0791'!O191</f>
        <v>0</v>
      </c>
      <c r="P191" s="61">
        <f>'0792'!O191</f>
        <v>0</v>
      </c>
      <c r="Q191" s="61">
        <f>'0793'!O191</f>
        <v>0</v>
      </c>
      <c r="R191" s="61">
        <f>+'0811'!O191</f>
        <v>0</v>
      </c>
      <c r="S191" s="61">
        <f>+'0993'!O191</f>
        <v>0</v>
      </c>
      <c r="T191" s="61">
        <f>+'0994'!O191</f>
        <v>0</v>
      </c>
      <c r="U191" s="61">
        <f t="shared" si="2"/>
        <v>0</v>
      </c>
    </row>
    <row r="192" spans="2:21" s="3" customFormat="1" ht="22.5" x14ac:dyDescent="0.2">
      <c r="B192" s="49" t="s">
        <v>370</v>
      </c>
      <c r="C192" s="53" t="s">
        <v>86</v>
      </c>
      <c r="D192" s="61">
        <f>'0469'!O192</f>
        <v>0</v>
      </c>
      <c r="E192" s="61">
        <f>'0780'!O192</f>
        <v>0</v>
      </c>
      <c r="F192" s="61">
        <f>'0786'!O192</f>
        <v>0</v>
      </c>
      <c r="G192" s="61">
        <f>'0787'!O192</f>
        <v>0</v>
      </c>
      <c r="H192" s="61">
        <f>'0788'!O192</f>
        <v>0</v>
      </c>
      <c r="I192" s="61">
        <f>'0789'!O192</f>
        <v>0</v>
      </c>
      <c r="J192" s="61">
        <f>'0050'!O192</f>
        <v>0</v>
      </c>
      <c r="K192" s="61">
        <f>'0090'!O192</f>
        <v>0</v>
      </c>
      <c r="L192" s="61">
        <f>'1148'!O192</f>
        <v>0</v>
      </c>
      <c r="M192" s="61">
        <f>'0865'!O192</f>
        <v>0</v>
      </c>
      <c r="N192" s="61">
        <f>'1013'!O192</f>
        <v>0</v>
      </c>
      <c r="O192" s="61">
        <f>'0791'!O192</f>
        <v>0</v>
      </c>
      <c r="P192" s="61">
        <f>'0792'!O192</f>
        <v>0</v>
      </c>
      <c r="Q192" s="61">
        <f>'0793'!O192</f>
        <v>0</v>
      </c>
      <c r="R192" s="61">
        <f>+'0811'!O192</f>
        <v>0</v>
      </c>
      <c r="S192" s="61">
        <f>+'0993'!O192</f>
        <v>0</v>
      </c>
      <c r="T192" s="61">
        <f>+'0994'!O192</f>
        <v>0</v>
      </c>
      <c r="U192" s="61">
        <f t="shared" si="2"/>
        <v>0</v>
      </c>
    </row>
    <row r="193" spans="2:21" s="3" customFormat="1" ht="15" x14ac:dyDescent="0.2">
      <c r="B193" s="49" t="s">
        <v>371</v>
      </c>
      <c r="C193" s="53" t="s">
        <v>733</v>
      </c>
      <c r="D193" s="61">
        <f>'0469'!O193</f>
        <v>0</v>
      </c>
      <c r="E193" s="61">
        <f>'0780'!O193</f>
        <v>0</v>
      </c>
      <c r="F193" s="61">
        <f>'0786'!O193</f>
        <v>0</v>
      </c>
      <c r="G193" s="61">
        <f>'0787'!O193</f>
        <v>0</v>
      </c>
      <c r="H193" s="61">
        <f>'0788'!O193</f>
        <v>0</v>
      </c>
      <c r="I193" s="61">
        <f>'0789'!O193</f>
        <v>0</v>
      </c>
      <c r="J193" s="61">
        <f>'0050'!O193</f>
        <v>0</v>
      </c>
      <c r="K193" s="61">
        <f>'0090'!O193</f>
        <v>0</v>
      </c>
      <c r="L193" s="61">
        <f>'1148'!O193</f>
        <v>0</v>
      </c>
      <c r="M193" s="61">
        <f>'0865'!O193</f>
        <v>0</v>
      </c>
      <c r="N193" s="61">
        <f>'1013'!O193</f>
        <v>0</v>
      </c>
      <c r="O193" s="61">
        <f>'0791'!O193</f>
        <v>0</v>
      </c>
      <c r="P193" s="61">
        <f>'0792'!O193</f>
        <v>0</v>
      </c>
      <c r="Q193" s="61">
        <f>'0793'!O193</f>
        <v>0</v>
      </c>
      <c r="R193" s="61">
        <f>+'0811'!O193</f>
        <v>0</v>
      </c>
      <c r="S193" s="61">
        <f>+'0993'!O193</f>
        <v>0</v>
      </c>
      <c r="T193" s="61">
        <f>+'0994'!O193</f>
        <v>0</v>
      </c>
      <c r="U193" s="61">
        <f t="shared" si="2"/>
        <v>0</v>
      </c>
    </row>
    <row r="194" spans="2:21" s="3" customFormat="1" ht="15" x14ac:dyDescent="0.2">
      <c r="B194" s="49" t="s">
        <v>372</v>
      </c>
      <c r="C194" s="53" t="s">
        <v>87</v>
      </c>
      <c r="D194" s="61">
        <f>'0469'!O194</f>
        <v>0</v>
      </c>
      <c r="E194" s="61">
        <f>'0780'!O194</f>
        <v>0</v>
      </c>
      <c r="F194" s="61">
        <f>'0786'!O194</f>
        <v>0</v>
      </c>
      <c r="G194" s="61">
        <f>'0787'!O194</f>
        <v>0</v>
      </c>
      <c r="H194" s="61">
        <f>'0788'!O194</f>
        <v>0</v>
      </c>
      <c r="I194" s="61">
        <f>'0789'!O194</f>
        <v>0</v>
      </c>
      <c r="J194" s="61">
        <f>'0050'!O194</f>
        <v>0</v>
      </c>
      <c r="K194" s="61">
        <f>'0090'!O194</f>
        <v>0</v>
      </c>
      <c r="L194" s="61">
        <f>'1148'!O194</f>
        <v>0</v>
      </c>
      <c r="M194" s="61">
        <f>'0865'!O194</f>
        <v>0</v>
      </c>
      <c r="N194" s="61">
        <f>'1013'!O194</f>
        <v>0</v>
      </c>
      <c r="O194" s="61">
        <f>'0791'!O194</f>
        <v>0</v>
      </c>
      <c r="P194" s="61">
        <f>'0792'!O194</f>
        <v>0</v>
      </c>
      <c r="Q194" s="61">
        <f>'0793'!O194</f>
        <v>0</v>
      </c>
      <c r="R194" s="61">
        <f>+'0811'!O194</f>
        <v>0</v>
      </c>
      <c r="S194" s="61">
        <f>+'0993'!O194</f>
        <v>0</v>
      </c>
      <c r="T194" s="61">
        <f>+'0994'!O194</f>
        <v>0</v>
      </c>
      <c r="U194" s="61">
        <f t="shared" si="2"/>
        <v>0</v>
      </c>
    </row>
    <row r="195" spans="2:21" s="3" customFormat="1" ht="15" x14ac:dyDescent="0.2">
      <c r="B195" s="49" t="s">
        <v>373</v>
      </c>
      <c r="C195" s="53" t="s">
        <v>88</v>
      </c>
      <c r="D195" s="61">
        <f>'0469'!O195</f>
        <v>0</v>
      </c>
      <c r="E195" s="61">
        <f>'0780'!O195</f>
        <v>0</v>
      </c>
      <c r="F195" s="61">
        <f>'0786'!O195</f>
        <v>0</v>
      </c>
      <c r="G195" s="61">
        <f>'0787'!O195</f>
        <v>0</v>
      </c>
      <c r="H195" s="61">
        <f>'0788'!O195</f>
        <v>0</v>
      </c>
      <c r="I195" s="61">
        <f>'0789'!O195</f>
        <v>0</v>
      </c>
      <c r="J195" s="61">
        <f>'0050'!O195</f>
        <v>0</v>
      </c>
      <c r="K195" s="61">
        <f>'0090'!O195</f>
        <v>0</v>
      </c>
      <c r="L195" s="61">
        <f>'1148'!O195</f>
        <v>0</v>
      </c>
      <c r="M195" s="61">
        <f>'0865'!O195</f>
        <v>0</v>
      </c>
      <c r="N195" s="61">
        <f>'1013'!O195</f>
        <v>0</v>
      </c>
      <c r="O195" s="61">
        <f>'0791'!O195</f>
        <v>0</v>
      </c>
      <c r="P195" s="61">
        <f>'0792'!O195</f>
        <v>0</v>
      </c>
      <c r="Q195" s="61">
        <f>'0793'!O195</f>
        <v>0</v>
      </c>
      <c r="R195" s="61">
        <f>+'0811'!O195</f>
        <v>0</v>
      </c>
      <c r="S195" s="61">
        <f>+'0993'!O195</f>
        <v>0</v>
      </c>
      <c r="T195" s="61">
        <f>+'0994'!O195</f>
        <v>0</v>
      </c>
      <c r="U195" s="61">
        <f t="shared" si="2"/>
        <v>0</v>
      </c>
    </row>
    <row r="196" spans="2:21" s="3" customFormat="1" ht="15" x14ac:dyDescent="0.2">
      <c r="B196" s="49" t="s">
        <v>374</v>
      </c>
      <c r="C196" s="53" t="s">
        <v>89</v>
      </c>
      <c r="D196" s="61">
        <f>'0469'!O196</f>
        <v>0</v>
      </c>
      <c r="E196" s="61">
        <f>'0780'!O196</f>
        <v>0</v>
      </c>
      <c r="F196" s="61">
        <f>'0786'!O196</f>
        <v>0</v>
      </c>
      <c r="G196" s="61">
        <f>'0787'!O196</f>
        <v>0</v>
      </c>
      <c r="H196" s="61">
        <f>'0788'!O196</f>
        <v>0</v>
      </c>
      <c r="I196" s="61">
        <f>'0789'!O196</f>
        <v>0</v>
      </c>
      <c r="J196" s="61">
        <f>'0050'!O196</f>
        <v>0</v>
      </c>
      <c r="K196" s="61">
        <f>'0090'!O196</f>
        <v>0</v>
      </c>
      <c r="L196" s="61">
        <f>'1148'!O196</f>
        <v>0</v>
      </c>
      <c r="M196" s="61">
        <f>'0865'!O196</f>
        <v>0</v>
      </c>
      <c r="N196" s="61">
        <f>'1013'!O196</f>
        <v>0</v>
      </c>
      <c r="O196" s="61">
        <f>'0791'!O196</f>
        <v>0</v>
      </c>
      <c r="P196" s="61">
        <f>'0792'!O196</f>
        <v>0</v>
      </c>
      <c r="Q196" s="61">
        <f>'0793'!O196</f>
        <v>0</v>
      </c>
      <c r="R196" s="61">
        <f>+'0811'!O196</f>
        <v>0</v>
      </c>
      <c r="S196" s="61">
        <f>+'0993'!O196</f>
        <v>0</v>
      </c>
      <c r="T196" s="61">
        <f>+'0994'!O196</f>
        <v>0</v>
      </c>
      <c r="U196" s="61">
        <f t="shared" si="2"/>
        <v>0</v>
      </c>
    </row>
    <row r="197" spans="2:21" s="3" customFormat="1" ht="15" x14ac:dyDescent="0.2">
      <c r="B197" s="49" t="s">
        <v>375</v>
      </c>
      <c r="C197" s="53" t="s">
        <v>90</v>
      </c>
      <c r="D197" s="61">
        <f>'0469'!O197</f>
        <v>0</v>
      </c>
      <c r="E197" s="61">
        <f>'0780'!O197</f>
        <v>0</v>
      </c>
      <c r="F197" s="61">
        <f>'0786'!O197</f>
        <v>0</v>
      </c>
      <c r="G197" s="61">
        <f>'0787'!O197</f>
        <v>0</v>
      </c>
      <c r="H197" s="61">
        <f>'0788'!O197</f>
        <v>0</v>
      </c>
      <c r="I197" s="61">
        <f>'0789'!O197</f>
        <v>0</v>
      </c>
      <c r="J197" s="61">
        <f>'0050'!O197</f>
        <v>0</v>
      </c>
      <c r="K197" s="61">
        <f>'0090'!O197</f>
        <v>0</v>
      </c>
      <c r="L197" s="61">
        <f>'1148'!O197</f>
        <v>0</v>
      </c>
      <c r="M197" s="61">
        <f>'0865'!O197</f>
        <v>0</v>
      </c>
      <c r="N197" s="61">
        <f>'1013'!O197</f>
        <v>0</v>
      </c>
      <c r="O197" s="61">
        <f>'0791'!O197</f>
        <v>0</v>
      </c>
      <c r="P197" s="61">
        <f>'0792'!O197</f>
        <v>0</v>
      </c>
      <c r="Q197" s="61">
        <f>'0793'!O197</f>
        <v>0</v>
      </c>
      <c r="R197" s="61">
        <f>+'0811'!O197</f>
        <v>0</v>
      </c>
      <c r="S197" s="61">
        <f>+'0993'!O197</f>
        <v>0</v>
      </c>
      <c r="T197" s="61">
        <f>+'0994'!O197</f>
        <v>0</v>
      </c>
      <c r="U197" s="61">
        <f t="shared" si="2"/>
        <v>0</v>
      </c>
    </row>
    <row r="198" spans="2:21" s="3" customFormat="1" ht="15.75" x14ac:dyDescent="0.25">
      <c r="B198" s="48" t="s">
        <v>441</v>
      </c>
      <c r="C198" s="38" t="s">
        <v>91</v>
      </c>
      <c r="D198" s="10">
        <f>'0469'!O198</f>
        <v>0</v>
      </c>
      <c r="E198" s="10">
        <f>'0780'!O198</f>
        <v>0</v>
      </c>
      <c r="F198" s="10">
        <f>'0786'!O198</f>
        <v>0</v>
      </c>
      <c r="G198" s="10">
        <f>'0787'!O198</f>
        <v>0</v>
      </c>
      <c r="H198" s="10">
        <f>'0788'!O198</f>
        <v>0</v>
      </c>
      <c r="I198" s="10">
        <f>'0789'!O198</f>
        <v>0</v>
      </c>
      <c r="J198" s="10">
        <f>'0050'!O198</f>
        <v>0</v>
      </c>
      <c r="K198" s="10">
        <f>'0090'!O198</f>
        <v>0</v>
      </c>
      <c r="L198" s="10">
        <f>'1148'!O198</f>
        <v>0</v>
      </c>
      <c r="M198" s="10">
        <f>'0865'!O198</f>
        <v>0</v>
      </c>
      <c r="N198" s="10">
        <f>'1013'!O198</f>
        <v>0</v>
      </c>
      <c r="O198" s="10">
        <f>'0791'!O198</f>
        <v>0</v>
      </c>
      <c r="P198" s="10">
        <f>'0792'!O198</f>
        <v>0</v>
      </c>
      <c r="Q198" s="10">
        <f>'0793'!O198</f>
        <v>0</v>
      </c>
      <c r="R198" s="10">
        <f>+'0811'!O198</f>
        <v>0</v>
      </c>
      <c r="S198" s="10">
        <f>+'0993'!O198</f>
        <v>0</v>
      </c>
      <c r="T198" s="10">
        <f>+'0994'!O198</f>
        <v>0</v>
      </c>
      <c r="U198" s="10">
        <f t="shared" si="2"/>
        <v>0</v>
      </c>
    </row>
    <row r="199" spans="2:21" s="3" customFormat="1" ht="15" x14ac:dyDescent="0.2">
      <c r="B199" s="50" t="s">
        <v>463</v>
      </c>
      <c r="C199" s="32" t="s">
        <v>92</v>
      </c>
      <c r="D199" s="14">
        <f>'0469'!O199</f>
        <v>0</v>
      </c>
      <c r="E199" s="14">
        <f>'0780'!O199</f>
        <v>0</v>
      </c>
      <c r="F199" s="14">
        <f>'0786'!O199</f>
        <v>0</v>
      </c>
      <c r="G199" s="14">
        <f>'0787'!O199</f>
        <v>0</v>
      </c>
      <c r="H199" s="14">
        <f>'0788'!O199</f>
        <v>0</v>
      </c>
      <c r="I199" s="14">
        <f>'0789'!O199</f>
        <v>0</v>
      </c>
      <c r="J199" s="14">
        <f>'0050'!O199</f>
        <v>0</v>
      </c>
      <c r="K199" s="14">
        <f>'0090'!O199</f>
        <v>0</v>
      </c>
      <c r="L199" s="14">
        <f>'1148'!O199</f>
        <v>0</v>
      </c>
      <c r="M199" s="14">
        <f>'0865'!O199</f>
        <v>0</v>
      </c>
      <c r="N199" s="14">
        <f>'1013'!O199</f>
        <v>0</v>
      </c>
      <c r="O199" s="14">
        <f>'0791'!O199</f>
        <v>0</v>
      </c>
      <c r="P199" s="14">
        <f>'0792'!O199</f>
        <v>0</v>
      </c>
      <c r="Q199" s="14">
        <f>'0793'!O199</f>
        <v>0</v>
      </c>
      <c r="R199" s="14">
        <f>+'0811'!O199</f>
        <v>0</v>
      </c>
      <c r="S199" s="14">
        <f>+'0993'!O199</f>
        <v>0</v>
      </c>
      <c r="T199" s="14">
        <f>+'0994'!O199</f>
        <v>0</v>
      </c>
      <c r="U199" s="14">
        <f t="shared" si="2"/>
        <v>0</v>
      </c>
    </row>
    <row r="200" spans="2:21" s="3" customFormat="1" ht="15" x14ac:dyDescent="0.2">
      <c r="B200" s="49" t="s">
        <v>376</v>
      </c>
      <c r="C200" s="41" t="s">
        <v>93</v>
      </c>
      <c r="D200" s="61">
        <f>'0469'!O200</f>
        <v>0</v>
      </c>
      <c r="E200" s="61">
        <f>'0780'!O200</f>
        <v>0</v>
      </c>
      <c r="F200" s="61">
        <f>'0786'!O200</f>
        <v>0</v>
      </c>
      <c r="G200" s="61">
        <f>'0787'!O200</f>
        <v>0</v>
      </c>
      <c r="H200" s="61">
        <f>'0788'!O200</f>
        <v>0</v>
      </c>
      <c r="I200" s="61">
        <f>'0789'!O200</f>
        <v>0</v>
      </c>
      <c r="J200" s="61">
        <f>'0050'!O200</f>
        <v>0</v>
      </c>
      <c r="K200" s="61">
        <f>'0090'!O200</f>
        <v>0</v>
      </c>
      <c r="L200" s="61">
        <f>'1148'!O200</f>
        <v>0</v>
      </c>
      <c r="M200" s="61">
        <f>'0865'!O200</f>
        <v>0</v>
      </c>
      <c r="N200" s="61">
        <f>'1013'!O200</f>
        <v>0</v>
      </c>
      <c r="O200" s="61">
        <f>'0791'!O200</f>
        <v>0</v>
      </c>
      <c r="P200" s="61">
        <f>'0792'!O200</f>
        <v>0</v>
      </c>
      <c r="Q200" s="61">
        <f>'0793'!O200</f>
        <v>0</v>
      </c>
      <c r="R200" s="61">
        <f>+'0811'!O200</f>
        <v>0</v>
      </c>
      <c r="S200" s="61">
        <f>+'0993'!O200</f>
        <v>0</v>
      </c>
      <c r="T200" s="61">
        <f>+'0994'!O200</f>
        <v>0</v>
      </c>
      <c r="U200" s="61">
        <f t="shared" si="2"/>
        <v>0</v>
      </c>
    </row>
    <row r="201" spans="2:21" s="3" customFormat="1" ht="15" x14ac:dyDescent="0.2">
      <c r="B201" s="49" t="s">
        <v>377</v>
      </c>
      <c r="C201" s="41" t="s">
        <v>94</v>
      </c>
      <c r="D201" s="61">
        <f>'0469'!O201</f>
        <v>0</v>
      </c>
      <c r="E201" s="61">
        <f>'0780'!O201</f>
        <v>0</v>
      </c>
      <c r="F201" s="61">
        <f>'0786'!O201</f>
        <v>0</v>
      </c>
      <c r="G201" s="61">
        <f>'0787'!O201</f>
        <v>0</v>
      </c>
      <c r="H201" s="61">
        <f>'0788'!O201</f>
        <v>0</v>
      </c>
      <c r="I201" s="61">
        <f>'0789'!O201</f>
        <v>0</v>
      </c>
      <c r="J201" s="61">
        <f>'0050'!O201</f>
        <v>0</v>
      </c>
      <c r="K201" s="61">
        <f>'0090'!O201</f>
        <v>0</v>
      </c>
      <c r="L201" s="61">
        <f>'1148'!O201</f>
        <v>0</v>
      </c>
      <c r="M201" s="61">
        <f>'0865'!O201</f>
        <v>0</v>
      </c>
      <c r="N201" s="61">
        <f>'1013'!O201</f>
        <v>0</v>
      </c>
      <c r="O201" s="61">
        <f>'0791'!O201</f>
        <v>0</v>
      </c>
      <c r="P201" s="61">
        <f>'0792'!O201</f>
        <v>0</v>
      </c>
      <c r="Q201" s="61">
        <f>'0793'!O201</f>
        <v>0</v>
      </c>
      <c r="R201" s="61">
        <f>+'0811'!O201</f>
        <v>0</v>
      </c>
      <c r="S201" s="61">
        <f>+'0993'!O201</f>
        <v>0</v>
      </c>
      <c r="T201" s="61">
        <f>+'0994'!O201</f>
        <v>0</v>
      </c>
      <c r="U201" s="61">
        <f t="shared" si="2"/>
        <v>0</v>
      </c>
    </row>
    <row r="202" spans="2:21" s="3" customFormat="1" ht="15" x14ac:dyDescent="0.2">
      <c r="B202" s="49" t="s">
        <v>378</v>
      </c>
      <c r="C202" s="41" t="s">
        <v>95</v>
      </c>
      <c r="D202" s="61">
        <f>'0469'!O202</f>
        <v>0</v>
      </c>
      <c r="E202" s="61">
        <f>'0780'!O202</f>
        <v>0</v>
      </c>
      <c r="F202" s="61">
        <f>'0786'!O202</f>
        <v>0</v>
      </c>
      <c r="G202" s="61">
        <f>'0787'!O202</f>
        <v>0</v>
      </c>
      <c r="H202" s="61">
        <f>'0788'!O202</f>
        <v>0</v>
      </c>
      <c r="I202" s="61">
        <f>'0789'!O202</f>
        <v>0</v>
      </c>
      <c r="J202" s="61">
        <f>'0050'!O202</f>
        <v>0</v>
      </c>
      <c r="K202" s="61">
        <f>'0090'!O202</f>
        <v>0</v>
      </c>
      <c r="L202" s="61">
        <f>'1148'!O202</f>
        <v>0</v>
      </c>
      <c r="M202" s="61">
        <f>'0865'!O202</f>
        <v>0</v>
      </c>
      <c r="N202" s="61">
        <f>'1013'!O202</f>
        <v>0</v>
      </c>
      <c r="O202" s="61">
        <f>'0791'!O202</f>
        <v>0</v>
      </c>
      <c r="P202" s="61">
        <f>'0792'!O202</f>
        <v>0</v>
      </c>
      <c r="Q202" s="61">
        <f>'0793'!O202</f>
        <v>0</v>
      </c>
      <c r="R202" s="61">
        <f>+'0811'!O202</f>
        <v>0</v>
      </c>
      <c r="S202" s="61">
        <f>+'0993'!O202</f>
        <v>0</v>
      </c>
      <c r="T202" s="61">
        <f>+'0994'!O202</f>
        <v>0</v>
      </c>
      <c r="U202" s="61">
        <f t="shared" si="2"/>
        <v>0</v>
      </c>
    </row>
    <row r="203" spans="2:21" s="3" customFormat="1" ht="15" x14ac:dyDescent="0.2">
      <c r="B203" s="49" t="s">
        <v>379</v>
      </c>
      <c r="C203" s="41" t="s">
        <v>96</v>
      </c>
      <c r="D203" s="61">
        <f>'0469'!O203</f>
        <v>0</v>
      </c>
      <c r="E203" s="61">
        <f>'0780'!O203</f>
        <v>0</v>
      </c>
      <c r="F203" s="61">
        <f>'0786'!O203</f>
        <v>0</v>
      </c>
      <c r="G203" s="61">
        <f>'0787'!O203</f>
        <v>0</v>
      </c>
      <c r="H203" s="61">
        <f>'0788'!O203</f>
        <v>0</v>
      </c>
      <c r="I203" s="61">
        <f>'0789'!O203</f>
        <v>0</v>
      </c>
      <c r="J203" s="61">
        <f>'0050'!O203</f>
        <v>0</v>
      </c>
      <c r="K203" s="61">
        <f>'0090'!O203</f>
        <v>0</v>
      </c>
      <c r="L203" s="61">
        <f>'1148'!O203</f>
        <v>0</v>
      </c>
      <c r="M203" s="61">
        <f>'0865'!O203</f>
        <v>0</v>
      </c>
      <c r="N203" s="61">
        <f>'1013'!O203</f>
        <v>0</v>
      </c>
      <c r="O203" s="61">
        <f>'0791'!O203</f>
        <v>0</v>
      </c>
      <c r="P203" s="61">
        <f>'0792'!O203</f>
        <v>0</v>
      </c>
      <c r="Q203" s="61">
        <f>'0793'!O203</f>
        <v>0</v>
      </c>
      <c r="R203" s="61">
        <f>+'0811'!O203</f>
        <v>0</v>
      </c>
      <c r="S203" s="61">
        <f>+'0993'!O203</f>
        <v>0</v>
      </c>
      <c r="T203" s="61">
        <f>+'0994'!O203</f>
        <v>0</v>
      </c>
      <c r="U203" s="61">
        <f t="shared" si="2"/>
        <v>0</v>
      </c>
    </row>
    <row r="204" spans="2:21" s="3" customFormat="1" ht="15" x14ac:dyDescent="0.2">
      <c r="B204" s="49" t="s">
        <v>380</v>
      </c>
      <c r="C204" s="41" t="s">
        <v>97</v>
      </c>
      <c r="D204" s="61">
        <f>'0469'!O204</f>
        <v>0</v>
      </c>
      <c r="E204" s="61">
        <f>'0780'!O204</f>
        <v>0</v>
      </c>
      <c r="F204" s="61">
        <f>'0786'!O204</f>
        <v>0</v>
      </c>
      <c r="G204" s="61">
        <f>'0787'!O204</f>
        <v>0</v>
      </c>
      <c r="H204" s="61">
        <f>'0788'!O204</f>
        <v>0</v>
      </c>
      <c r="I204" s="61">
        <f>'0789'!O204</f>
        <v>0</v>
      </c>
      <c r="J204" s="61">
        <f>'0050'!O204</f>
        <v>0</v>
      </c>
      <c r="K204" s="61">
        <f>'0090'!O204</f>
        <v>0</v>
      </c>
      <c r="L204" s="61">
        <f>'1148'!O204</f>
        <v>0</v>
      </c>
      <c r="M204" s="61">
        <f>'0865'!O204</f>
        <v>0</v>
      </c>
      <c r="N204" s="61">
        <f>'1013'!O204</f>
        <v>0</v>
      </c>
      <c r="O204" s="61">
        <f>'0791'!O204</f>
        <v>0</v>
      </c>
      <c r="P204" s="61">
        <f>'0792'!O204</f>
        <v>0</v>
      </c>
      <c r="Q204" s="61">
        <f>'0793'!O204</f>
        <v>0</v>
      </c>
      <c r="R204" s="61">
        <f>+'0811'!O204</f>
        <v>0</v>
      </c>
      <c r="S204" s="61">
        <f>+'0993'!O204</f>
        <v>0</v>
      </c>
      <c r="T204" s="61">
        <f>+'0994'!O204</f>
        <v>0</v>
      </c>
      <c r="U204" s="61">
        <f t="shared" si="2"/>
        <v>0</v>
      </c>
    </row>
    <row r="205" spans="2:21" s="3" customFormat="1" ht="15" x14ac:dyDescent="0.2">
      <c r="B205" s="50" t="s">
        <v>462</v>
      </c>
      <c r="C205" s="32" t="s">
        <v>98</v>
      </c>
      <c r="D205" s="14">
        <f>'0469'!O205</f>
        <v>0</v>
      </c>
      <c r="E205" s="14">
        <f>'0780'!O205</f>
        <v>0</v>
      </c>
      <c r="F205" s="14">
        <f>'0786'!O205</f>
        <v>0</v>
      </c>
      <c r="G205" s="14">
        <f>'0787'!O205</f>
        <v>0</v>
      </c>
      <c r="H205" s="14">
        <f>'0788'!O205</f>
        <v>0</v>
      </c>
      <c r="I205" s="14">
        <f>'0789'!O205</f>
        <v>0</v>
      </c>
      <c r="J205" s="14">
        <f>'0050'!O205</f>
        <v>0</v>
      </c>
      <c r="K205" s="14">
        <f>'0090'!O205</f>
        <v>0</v>
      </c>
      <c r="L205" s="14">
        <f>'1148'!O205</f>
        <v>0</v>
      </c>
      <c r="M205" s="14">
        <f>'0865'!O205</f>
        <v>0</v>
      </c>
      <c r="N205" s="14">
        <f>'1013'!O205</f>
        <v>0</v>
      </c>
      <c r="O205" s="14">
        <f>'0791'!O205</f>
        <v>0</v>
      </c>
      <c r="P205" s="14">
        <f>'0792'!O205</f>
        <v>0</v>
      </c>
      <c r="Q205" s="14">
        <f>'0793'!O205</f>
        <v>0</v>
      </c>
      <c r="R205" s="14">
        <f>+'0811'!O205</f>
        <v>0</v>
      </c>
      <c r="S205" s="14">
        <f>+'0993'!O205</f>
        <v>0</v>
      </c>
      <c r="T205" s="14">
        <f>+'0994'!O205</f>
        <v>0</v>
      </c>
      <c r="U205" s="14">
        <f t="shared" si="2"/>
        <v>0</v>
      </c>
    </row>
    <row r="206" spans="2:21" s="3" customFormat="1" ht="15" x14ac:dyDescent="0.2">
      <c r="B206" s="49" t="s">
        <v>381</v>
      </c>
      <c r="C206" s="41" t="s">
        <v>99</v>
      </c>
      <c r="D206" s="61">
        <f>'0469'!O206</f>
        <v>0</v>
      </c>
      <c r="E206" s="61">
        <f>'0780'!O206</f>
        <v>0</v>
      </c>
      <c r="F206" s="61">
        <f>'0786'!O206</f>
        <v>0</v>
      </c>
      <c r="G206" s="61">
        <f>'0787'!O206</f>
        <v>0</v>
      </c>
      <c r="H206" s="61">
        <f>'0788'!O206</f>
        <v>0</v>
      </c>
      <c r="I206" s="61">
        <f>'0789'!O206</f>
        <v>0</v>
      </c>
      <c r="J206" s="61">
        <f>'0050'!O206</f>
        <v>0</v>
      </c>
      <c r="K206" s="61">
        <f>'0090'!O206</f>
        <v>0</v>
      </c>
      <c r="L206" s="61">
        <f>'1148'!O206</f>
        <v>0</v>
      </c>
      <c r="M206" s="61">
        <f>'0865'!O206</f>
        <v>0</v>
      </c>
      <c r="N206" s="61">
        <f>'1013'!O206</f>
        <v>0</v>
      </c>
      <c r="O206" s="61">
        <f>'0791'!O206</f>
        <v>0</v>
      </c>
      <c r="P206" s="61">
        <f>'0792'!O206</f>
        <v>0</v>
      </c>
      <c r="Q206" s="61">
        <f>'0793'!O206</f>
        <v>0</v>
      </c>
      <c r="R206" s="61">
        <f>+'0811'!O206</f>
        <v>0</v>
      </c>
      <c r="S206" s="61">
        <f>+'0993'!O206</f>
        <v>0</v>
      </c>
      <c r="T206" s="61">
        <f>+'0994'!O206</f>
        <v>0</v>
      </c>
      <c r="U206" s="61">
        <f t="shared" si="2"/>
        <v>0</v>
      </c>
    </row>
    <row r="207" spans="2:21" s="3" customFormat="1" ht="15" x14ac:dyDescent="0.2">
      <c r="B207" s="49" t="s">
        <v>382</v>
      </c>
      <c r="C207" s="41" t="s">
        <v>100</v>
      </c>
      <c r="D207" s="61">
        <f>'0469'!O207</f>
        <v>0</v>
      </c>
      <c r="E207" s="61">
        <f>'0780'!O207</f>
        <v>0</v>
      </c>
      <c r="F207" s="61">
        <f>'0786'!O207</f>
        <v>0</v>
      </c>
      <c r="G207" s="61">
        <f>'0787'!O207</f>
        <v>0</v>
      </c>
      <c r="H207" s="61">
        <f>'0788'!O207</f>
        <v>0</v>
      </c>
      <c r="I207" s="61">
        <f>'0789'!O207</f>
        <v>0</v>
      </c>
      <c r="J207" s="61">
        <f>'0050'!O207</f>
        <v>0</v>
      </c>
      <c r="K207" s="61">
        <f>'0090'!O207</f>
        <v>0</v>
      </c>
      <c r="L207" s="61">
        <f>'1148'!O207</f>
        <v>0</v>
      </c>
      <c r="M207" s="61">
        <f>'0865'!O207</f>
        <v>0</v>
      </c>
      <c r="N207" s="61">
        <f>'1013'!O207</f>
        <v>0</v>
      </c>
      <c r="O207" s="61">
        <f>'0791'!O207</f>
        <v>0</v>
      </c>
      <c r="P207" s="61">
        <f>'0792'!O207</f>
        <v>0</v>
      </c>
      <c r="Q207" s="61">
        <f>'0793'!O207</f>
        <v>0</v>
      </c>
      <c r="R207" s="61">
        <f>+'0811'!O207</f>
        <v>0</v>
      </c>
      <c r="S207" s="61">
        <f>+'0993'!O207</f>
        <v>0</v>
      </c>
      <c r="T207" s="61">
        <f>+'0994'!O207</f>
        <v>0</v>
      </c>
      <c r="U207" s="61">
        <f t="shared" si="2"/>
        <v>0</v>
      </c>
    </row>
    <row r="208" spans="2:21" s="3" customFormat="1" ht="15" x14ac:dyDescent="0.2">
      <c r="B208" s="49" t="s">
        <v>383</v>
      </c>
      <c r="C208" s="41" t="s">
        <v>101</v>
      </c>
      <c r="D208" s="61">
        <f>'0469'!O208</f>
        <v>0</v>
      </c>
      <c r="E208" s="61">
        <f>'0780'!O208</f>
        <v>0</v>
      </c>
      <c r="F208" s="61">
        <f>'0786'!O208</f>
        <v>0</v>
      </c>
      <c r="G208" s="61">
        <f>'0787'!O208</f>
        <v>0</v>
      </c>
      <c r="H208" s="61">
        <f>'0788'!O208</f>
        <v>0</v>
      </c>
      <c r="I208" s="61">
        <f>'0789'!O208</f>
        <v>0</v>
      </c>
      <c r="J208" s="61">
        <f>'0050'!O208</f>
        <v>0</v>
      </c>
      <c r="K208" s="61">
        <f>'0090'!O208</f>
        <v>0</v>
      </c>
      <c r="L208" s="61">
        <f>'1148'!O208</f>
        <v>0</v>
      </c>
      <c r="M208" s="61">
        <f>'0865'!O208</f>
        <v>0</v>
      </c>
      <c r="N208" s="61">
        <f>'1013'!O208</f>
        <v>0</v>
      </c>
      <c r="O208" s="61">
        <f>'0791'!O208</f>
        <v>0</v>
      </c>
      <c r="P208" s="61">
        <f>'0792'!O208</f>
        <v>0</v>
      </c>
      <c r="Q208" s="61">
        <f>'0793'!O208</f>
        <v>0</v>
      </c>
      <c r="R208" s="61">
        <f>+'0811'!O208</f>
        <v>0</v>
      </c>
      <c r="S208" s="61">
        <f>+'0993'!O208</f>
        <v>0</v>
      </c>
      <c r="T208" s="61">
        <f>+'0994'!O208</f>
        <v>0</v>
      </c>
      <c r="U208" s="61">
        <f t="shared" ref="U208:U268" si="3">D208+F208+G208+H208+I208+J208+K208+L208+M208+N208+O208+P208+Q208+E208+R208+S208+T208</f>
        <v>0</v>
      </c>
    </row>
    <row r="209" spans="2:21" s="3" customFormat="1" ht="15" x14ac:dyDescent="0.2">
      <c r="B209" s="49" t="s">
        <v>384</v>
      </c>
      <c r="C209" s="41" t="s">
        <v>102</v>
      </c>
      <c r="D209" s="61">
        <f>'0469'!O209</f>
        <v>0</v>
      </c>
      <c r="E209" s="61">
        <f>'0780'!O209</f>
        <v>0</v>
      </c>
      <c r="F209" s="61">
        <f>'0786'!O209</f>
        <v>0</v>
      </c>
      <c r="G209" s="61">
        <f>'0787'!O209</f>
        <v>0</v>
      </c>
      <c r="H209" s="61">
        <f>'0788'!O209</f>
        <v>0</v>
      </c>
      <c r="I209" s="61">
        <f>'0789'!O209</f>
        <v>0</v>
      </c>
      <c r="J209" s="61">
        <f>'0050'!O209</f>
        <v>0</v>
      </c>
      <c r="K209" s="61">
        <f>'0090'!O209</f>
        <v>0</v>
      </c>
      <c r="L209" s="61">
        <f>'1148'!O209</f>
        <v>0</v>
      </c>
      <c r="M209" s="61">
        <f>'0865'!O209</f>
        <v>0</v>
      </c>
      <c r="N209" s="61">
        <f>'1013'!O209</f>
        <v>0</v>
      </c>
      <c r="O209" s="61">
        <f>'0791'!O209</f>
        <v>0</v>
      </c>
      <c r="P209" s="61">
        <f>'0792'!O209</f>
        <v>0</v>
      </c>
      <c r="Q209" s="61">
        <f>'0793'!O209</f>
        <v>0</v>
      </c>
      <c r="R209" s="61">
        <f>+'0811'!O209</f>
        <v>0</v>
      </c>
      <c r="S209" s="61">
        <f>+'0993'!O209</f>
        <v>0</v>
      </c>
      <c r="T209" s="61">
        <f>+'0994'!O209</f>
        <v>0</v>
      </c>
      <c r="U209" s="61">
        <f t="shared" si="3"/>
        <v>0</v>
      </c>
    </row>
    <row r="210" spans="2:21" s="3" customFormat="1" ht="15" x14ac:dyDescent="0.2">
      <c r="B210" s="49" t="s">
        <v>385</v>
      </c>
      <c r="C210" s="41" t="s">
        <v>103</v>
      </c>
      <c r="D210" s="61">
        <f>'0469'!O210</f>
        <v>0</v>
      </c>
      <c r="E210" s="61">
        <f>'0780'!O210</f>
        <v>0</v>
      </c>
      <c r="F210" s="61">
        <f>'0786'!O210</f>
        <v>0</v>
      </c>
      <c r="G210" s="61">
        <f>'0787'!O210</f>
        <v>0</v>
      </c>
      <c r="H210" s="61">
        <f>'0788'!O210</f>
        <v>0</v>
      </c>
      <c r="I210" s="61">
        <f>'0789'!O210</f>
        <v>0</v>
      </c>
      <c r="J210" s="61">
        <f>'0050'!O210</f>
        <v>0</v>
      </c>
      <c r="K210" s="61">
        <f>'0090'!O210</f>
        <v>0</v>
      </c>
      <c r="L210" s="61">
        <f>'1148'!O210</f>
        <v>0</v>
      </c>
      <c r="M210" s="61">
        <f>'0865'!O210</f>
        <v>0</v>
      </c>
      <c r="N210" s="61">
        <f>'1013'!O210</f>
        <v>0</v>
      </c>
      <c r="O210" s="61">
        <f>'0791'!O210</f>
        <v>0</v>
      </c>
      <c r="P210" s="61">
        <f>'0792'!O210</f>
        <v>0</v>
      </c>
      <c r="Q210" s="61">
        <f>'0793'!O210</f>
        <v>0</v>
      </c>
      <c r="R210" s="61">
        <f>+'0811'!O210</f>
        <v>0</v>
      </c>
      <c r="S210" s="61">
        <f>+'0993'!O210</f>
        <v>0</v>
      </c>
      <c r="T210" s="61">
        <f>+'0994'!O210</f>
        <v>0</v>
      </c>
      <c r="U210" s="61">
        <f t="shared" si="3"/>
        <v>0</v>
      </c>
    </row>
    <row r="211" spans="2:21" s="3" customFormat="1" ht="15" x14ac:dyDescent="0.2">
      <c r="B211" s="50" t="s">
        <v>461</v>
      </c>
      <c r="C211" s="32" t="s">
        <v>104</v>
      </c>
      <c r="D211" s="14">
        <f>'0469'!O211</f>
        <v>0</v>
      </c>
      <c r="E211" s="14">
        <f>'0780'!O211</f>
        <v>0</v>
      </c>
      <c r="F211" s="14">
        <f>'0786'!O211</f>
        <v>0</v>
      </c>
      <c r="G211" s="14">
        <f>'0787'!O211</f>
        <v>0</v>
      </c>
      <c r="H211" s="14">
        <f>'0788'!O211</f>
        <v>0</v>
      </c>
      <c r="I211" s="14">
        <f>'0789'!O211</f>
        <v>0</v>
      </c>
      <c r="J211" s="14">
        <f>'0050'!O211</f>
        <v>0</v>
      </c>
      <c r="K211" s="14">
        <f>'0090'!O211</f>
        <v>0</v>
      </c>
      <c r="L211" s="14">
        <f>'1148'!O211</f>
        <v>0</v>
      </c>
      <c r="M211" s="14">
        <f>'0865'!O211</f>
        <v>0</v>
      </c>
      <c r="N211" s="14">
        <f>'1013'!O211</f>
        <v>0</v>
      </c>
      <c r="O211" s="14">
        <f>'0791'!O211</f>
        <v>0</v>
      </c>
      <c r="P211" s="14">
        <f>'0792'!O211</f>
        <v>0</v>
      </c>
      <c r="Q211" s="14">
        <f>'0793'!O211</f>
        <v>0</v>
      </c>
      <c r="R211" s="14">
        <f>+'0811'!O211</f>
        <v>0</v>
      </c>
      <c r="S211" s="14">
        <f>+'0993'!O211</f>
        <v>0</v>
      </c>
      <c r="T211" s="14">
        <f>+'0994'!O211</f>
        <v>0</v>
      </c>
      <c r="U211" s="14">
        <f t="shared" si="3"/>
        <v>0</v>
      </c>
    </row>
    <row r="212" spans="2:21" s="3" customFormat="1" ht="15" x14ac:dyDescent="0.2">
      <c r="B212" s="49" t="s">
        <v>386</v>
      </c>
      <c r="C212" s="41" t="s">
        <v>105</v>
      </c>
      <c r="D212" s="61">
        <f>'0469'!O212</f>
        <v>0</v>
      </c>
      <c r="E212" s="61">
        <f>'0780'!O212</f>
        <v>0</v>
      </c>
      <c r="F212" s="61">
        <f>'0786'!O212</f>
        <v>0</v>
      </c>
      <c r="G212" s="61">
        <f>'0787'!O212</f>
        <v>0</v>
      </c>
      <c r="H212" s="61">
        <f>'0788'!O212</f>
        <v>0</v>
      </c>
      <c r="I212" s="61">
        <f>'0789'!O212</f>
        <v>0</v>
      </c>
      <c r="J212" s="61">
        <f>'0050'!O212</f>
        <v>0</v>
      </c>
      <c r="K212" s="61">
        <f>'0090'!O212</f>
        <v>0</v>
      </c>
      <c r="L212" s="61">
        <f>'1148'!O212</f>
        <v>0</v>
      </c>
      <c r="M212" s="61">
        <f>'0865'!O212</f>
        <v>0</v>
      </c>
      <c r="N212" s="61">
        <f>'1013'!O212</f>
        <v>0</v>
      </c>
      <c r="O212" s="61">
        <f>'0791'!O212</f>
        <v>0</v>
      </c>
      <c r="P212" s="61">
        <f>'0792'!O212</f>
        <v>0</v>
      </c>
      <c r="Q212" s="61">
        <f>'0793'!O212</f>
        <v>0</v>
      </c>
      <c r="R212" s="61">
        <f>+'0811'!O212</f>
        <v>0</v>
      </c>
      <c r="S212" s="61">
        <f>+'0993'!O212</f>
        <v>0</v>
      </c>
      <c r="T212" s="61">
        <f>+'0994'!O212</f>
        <v>0</v>
      </c>
      <c r="U212" s="61">
        <f t="shared" si="3"/>
        <v>0</v>
      </c>
    </row>
    <row r="213" spans="2:21" s="3" customFormat="1" ht="15" x14ac:dyDescent="0.2">
      <c r="B213" s="49" t="s">
        <v>387</v>
      </c>
      <c r="C213" s="41" t="s">
        <v>106</v>
      </c>
      <c r="D213" s="61">
        <f>'0469'!O213</f>
        <v>0</v>
      </c>
      <c r="E213" s="61">
        <f>'0780'!O213</f>
        <v>0</v>
      </c>
      <c r="F213" s="61">
        <f>'0786'!O213</f>
        <v>0</v>
      </c>
      <c r="G213" s="61">
        <f>'0787'!O213</f>
        <v>0</v>
      </c>
      <c r="H213" s="61">
        <f>'0788'!O213</f>
        <v>0</v>
      </c>
      <c r="I213" s="61">
        <f>'0789'!O213</f>
        <v>0</v>
      </c>
      <c r="J213" s="61">
        <f>'0050'!O213</f>
        <v>0</v>
      </c>
      <c r="K213" s="61">
        <f>'0090'!O213</f>
        <v>0</v>
      </c>
      <c r="L213" s="61">
        <f>'1148'!O213</f>
        <v>0</v>
      </c>
      <c r="M213" s="61">
        <f>'0865'!O213</f>
        <v>0</v>
      </c>
      <c r="N213" s="61">
        <f>'1013'!O213</f>
        <v>0</v>
      </c>
      <c r="O213" s="61">
        <f>'0791'!O213</f>
        <v>0</v>
      </c>
      <c r="P213" s="61">
        <f>'0792'!O213</f>
        <v>0</v>
      </c>
      <c r="Q213" s="61">
        <f>'0793'!O213</f>
        <v>0</v>
      </c>
      <c r="R213" s="61">
        <f>+'0811'!O213</f>
        <v>0</v>
      </c>
      <c r="S213" s="61">
        <f>+'0993'!O213</f>
        <v>0</v>
      </c>
      <c r="T213" s="61">
        <f>+'0994'!O213</f>
        <v>0</v>
      </c>
      <c r="U213" s="61">
        <f t="shared" si="3"/>
        <v>0</v>
      </c>
    </row>
    <row r="214" spans="2:21" s="3" customFormat="1" ht="15" x14ac:dyDescent="0.2">
      <c r="B214" s="49" t="s">
        <v>388</v>
      </c>
      <c r="C214" s="41" t="s">
        <v>107</v>
      </c>
      <c r="D214" s="61">
        <f>'0469'!O214</f>
        <v>0</v>
      </c>
      <c r="E214" s="61">
        <f>'0780'!O214</f>
        <v>0</v>
      </c>
      <c r="F214" s="61">
        <f>'0786'!O214</f>
        <v>0</v>
      </c>
      <c r="G214" s="61">
        <f>'0787'!O214</f>
        <v>0</v>
      </c>
      <c r="H214" s="61">
        <f>'0788'!O214</f>
        <v>0</v>
      </c>
      <c r="I214" s="61">
        <f>'0789'!O214</f>
        <v>0</v>
      </c>
      <c r="J214" s="61">
        <f>'0050'!O214</f>
        <v>0</v>
      </c>
      <c r="K214" s="61">
        <f>'0090'!O214</f>
        <v>0</v>
      </c>
      <c r="L214" s="61">
        <f>'1148'!O214</f>
        <v>0</v>
      </c>
      <c r="M214" s="61">
        <f>'0865'!O214</f>
        <v>0</v>
      </c>
      <c r="N214" s="61">
        <f>'1013'!O214</f>
        <v>0</v>
      </c>
      <c r="O214" s="61">
        <f>'0791'!O214</f>
        <v>0</v>
      </c>
      <c r="P214" s="61">
        <f>'0792'!O214</f>
        <v>0</v>
      </c>
      <c r="Q214" s="61">
        <f>'0793'!O214</f>
        <v>0</v>
      </c>
      <c r="R214" s="61">
        <f>+'0811'!O214</f>
        <v>0</v>
      </c>
      <c r="S214" s="61">
        <f>+'0993'!O214</f>
        <v>0</v>
      </c>
      <c r="T214" s="61">
        <f>+'0994'!O214</f>
        <v>0</v>
      </c>
      <c r="U214" s="61">
        <f t="shared" si="3"/>
        <v>0</v>
      </c>
    </row>
    <row r="215" spans="2:21" s="3" customFormat="1" ht="15" x14ac:dyDescent="0.2">
      <c r="B215" s="49" t="s">
        <v>389</v>
      </c>
      <c r="C215" s="41" t="s">
        <v>108</v>
      </c>
      <c r="D215" s="61">
        <f>'0469'!O215</f>
        <v>0</v>
      </c>
      <c r="E215" s="61">
        <f>'0780'!O215</f>
        <v>0</v>
      </c>
      <c r="F215" s="61">
        <f>'0786'!O215</f>
        <v>0</v>
      </c>
      <c r="G215" s="61">
        <f>'0787'!O215</f>
        <v>0</v>
      </c>
      <c r="H215" s="61">
        <f>'0788'!O215</f>
        <v>0</v>
      </c>
      <c r="I215" s="61">
        <f>'0789'!O215</f>
        <v>0</v>
      </c>
      <c r="J215" s="61">
        <f>'0050'!O215</f>
        <v>0</v>
      </c>
      <c r="K215" s="61">
        <f>'0090'!O215</f>
        <v>0</v>
      </c>
      <c r="L215" s="61">
        <f>'1148'!O215</f>
        <v>0</v>
      </c>
      <c r="M215" s="61">
        <f>'0865'!O215</f>
        <v>0</v>
      </c>
      <c r="N215" s="61">
        <f>'1013'!O215</f>
        <v>0</v>
      </c>
      <c r="O215" s="61">
        <f>'0791'!O215</f>
        <v>0</v>
      </c>
      <c r="P215" s="61">
        <f>'0792'!O215</f>
        <v>0</v>
      </c>
      <c r="Q215" s="61">
        <f>'0793'!O215</f>
        <v>0</v>
      </c>
      <c r="R215" s="61">
        <f>+'0811'!O215</f>
        <v>0</v>
      </c>
      <c r="S215" s="61">
        <f>+'0993'!O215</f>
        <v>0</v>
      </c>
      <c r="T215" s="61">
        <f>+'0994'!O215</f>
        <v>0</v>
      </c>
      <c r="U215" s="61">
        <f t="shared" si="3"/>
        <v>0</v>
      </c>
    </row>
    <row r="216" spans="2:21" s="3" customFormat="1" ht="15" x14ac:dyDescent="0.2">
      <c r="B216" s="49" t="s">
        <v>390</v>
      </c>
      <c r="C216" s="41" t="s">
        <v>109</v>
      </c>
      <c r="D216" s="61">
        <f>'0469'!O216</f>
        <v>0</v>
      </c>
      <c r="E216" s="61">
        <f>'0780'!O216</f>
        <v>0</v>
      </c>
      <c r="F216" s="61">
        <f>'0786'!O216</f>
        <v>0</v>
      </c>
      <c r="G216" s="61">
        <f>'0787'!O216</f>
        <v>0</v>
      </c>
      <c r="H216" s="61">
        <f>'0788'!O216</f>
        <v>0</v>
      </c>
      <c r="I216" s="61">
        <f>'0789'!O216</f>
        <v>0</v>
      </c>
      <c r="J216" s="61">
        <f>'0050'!O216</f>
        <v>0</v>
      </c>
      <c r="K216" s="61">
        <f>'0090'!O216</f>
        <v>0</v>
      </c>
      <c r="L216" s="61">
        <f>'1148'!O216</f>
        <v>0</v>
      </c>
      <c r="M216" s="61">
        <f>'0865'!O216</f>
        <v>0</v>
      </c>
      <c r="N216" s="61">
        <f>'1013'!O216</f>
        <v>0</v>
      </c>
      <c r="O216" s="61">
        <f>'0791'!O216</f>
        <v>0</v>
      </c>
      <c r="P216" s="61">
        <f>'0792'!O216</f>
        <v>0</v>
      </c>
      <c r="Q216" s="61">
        <f>'0793'!O216</f>
        <v>0</v>
      </c>
      <c r="R216" s="61">
        <f>+'0811'!O216</f>
        <v>0</v>
      </c>
      <c r="S216" s="61">
        <f>+'0993'!O216</f>
        <v>0</v>
      </c>
      <c r="T216" s="61">
        <f>+'0994'!O216</f>
        <v>0</v>
      </c>
      <c r="U216" s="61">
        <f t="shared" si="3"/>
        <v>0</v>
      </c>
    </row>
    <row r="217" spans="2:21" s="3" customFormat="1" ht="15" x14ac:dyDescent="0.2">
      <c r="B217" s="50" t="s">
        <v>490</v>
      </c>
      <c r="C217" s="32" t="s">
        <v>110</v>
      </c>
      <c r="D217" s="14">
        <f>'0469'!O217</f>
        <v>0</v>
      </c>
      <c r="E217" s="14">
        <f>'0780'!O217</f>
        <v>0</v>
      </c>
      <c r="F217" s="14">
        <f>'0786'!O217</f>
        <v>0</v>
      </c>
      <c r="G217" s="14">
        <f>'0787'!O217</f>
        <v>0</v>
      </c>
      <c r="H217" s="14">
        <f>'0788'!O217</f>
        <v>0</v>
      </c>
      <c r="I217" s="14">
        <f>'0789'!O217</f>
        <v>0</v>
      </c>
      <c r="J217" s="14">
        <f>'0050'!O217</f>
        <v>0</v>
      </c>
      <c r="K217" s="14">
        <f>'0090'!O217</f>
        <v>0</v>
      </c>
      <c r="L217" s="14">
        <f>'1148'!O217</f>
        <v>0</v>
      </c>
      <c r="M217" s="14">
        <f>'0865'!O217</f>
        <v>0</v>
      </c>
      <c r="N217" s="14">
        <f>'1013'!O217</f>
        <v>0</v>
      </c>
      <c r="O217" s="14">
        <f>'0791'!O217</f>
        <v>0</v>
      </c>
      <c r="P217" s="14">
        <f>'0792'!O217</f>
        <v>0</v>
      </c>
      <c r="Q217" s="14">
        <f>'0793'!O217</f>
        <v>0</v>
      </c>
      <c r="R217" s="14">
        <f>+'0811'!O217</f>
        <v>0</v>
      </c>
      <c r="S217" s="14">
        <f>+'0993'!O217</f>
        <v>0</v>
      </c>
      <c r="T217" s="14">
        <f>+'0994'!O217</f>
        <v>0</v>
      </c>
      <c r="U217" s="14">
        <f t="shared" si="3"/>
        <v>0</v>
      </c>
    </row>
    <row r="218" spans="2:21" s="179" customFormat="1" ht="15" x14ac:dyDescent="0.2">
      <c r="B218" s="49" t="s">
        <v>391</v>
      </c>
      <c r="C218" s="35" t="s">
        <v>110</v>
      </c>
      <c r="D218" s="61">
        <f>'0469'!O218</f>
        <v>0</v>
      </c>
      <c r="E218" s="61">
        <f>'0780'!O218</f>
        <v>0</v>
      </c>
      <c r="F218" s="61">
        <f>'0786'!O218</f>
        <v>0</v>
      </c>
      <c r="G218" s="61">
        <f>'0787'!O218</f>
        <v>0</v>
      </c>
      <c r="H218" s="61">
        <f>'0788'!O218</f>
        <v>0</v>
      </c>
      <c r="I218" s="61">
        <f>'0789'!O218</f>
        <v>0</v>
      </c>
      <c r="J218" s="61">
        <f>'0050'!O218</f>
        <v>0</v>
      </c>
      <c r="K218" s="61">
        <f>'0090'!O218</f>
        <v>0</v>
      </c>
      <c r="L218" s="61">
        <f>'1148'!O218</f>
        <v>0</v>
      </c>
      <c r="M218" s="61">
        <f>'0865'!O218</f>
        <v>0</v>
      </c>
      <c r="N218" s="61">
        <f>'1013'!O218</f>
        <v>0</v>
      </c>
      <c r="O218" s="61">
        <f>'0791'!O218</f>
        <v>0</v>
      </c>
      <c r="P218" s="61">
        <f>'0792'!O218</f>
        <v>0</v>
      </c>
      <c r="Q218" s="61">
        <f>'0793'!O218</f>
        <v>0</v>
      </c>
      <c r="R218" s="61">
        <f>+'0811'!O218</f>
        <v>0</v>
      </c>
      <c r="S218" s="61">
        <f>+'0993'!O218</f>
        <v>0</v>
      </c>
      <c r="T218" s="61">
        <f>+'0994'!O218</f>
        <v>0</v>
      </c>
      <c r="U218" s="61">
        <f t="shared" si="3"/>
        <v>0</v>
      </c>
    </row>
    <row r="219" spans="2:21" s="3" customFormat="1" ht="15" x14ac:dyDescent="0.2">
      <c r="B219" s="50" t="s">
        <v>460</v>
      </c>
      <c r="C219" s="32" t="s">
        <v>111</v>
      </c>
      <c r="D219" s="14">
        <f>'0469'!O219</f>
        <v>0</v>
      </c>
      <c r="E219" s="14">
        <f>'0780'!O219</f>
        <v>0</v>
      </c>
      <c r="F219" s="14">
        <f>'0786'!O219</f>
        <v>0</v>
      </c>
      <c r="G219" s="14">
        <f>'0787'!O219</f>
        <v>0</v>
      </c>
      <c r="H219" s="14">
        <f>'0788'!O219</f>
        <v>0</v>
      </c>
      <c r="I219" s="14">
        <f>'0789'!O219</f>
        <v>0</v>
      </c>
      <c r="J219" s="14">
        <f>'0050'!O219</f>
        <v>0</v>
      </c>
      <c r="K219" s="14">
        <f>'0090'!O219</f>
        <v>0</v>
      </c>
      <c r="L219" s="14">
        <f>'1148'!O219</f>
        <v>0</v>
      </c>
      <c r="M219" s="14">
        <f>'0865'!O219</f>
        <v>0</v>
      </c>
      <c r="N219" s="14">
        <f>'1013'!O219</f>
        <v>0</v>
      </c>
      <c r="O219" s="14">
        <f>'0791'!O219</f>
        <v>0</v>
      </c>
      <c r="P219" s="14">
        <f>'0792'!O219</f>
        <v>0</v>
      </c>
      <c r="Q219" s="14">
        <f>'0793'!O219</f>
        <v>0</v>
      </c>
      <c r="R219" s="14">
        <f>+'0811'!O219</f>
        <v>0</v>
      </c>
      <c r="S219" s="14">
        <f>+'0993'!O219</f>
        <v>0</v>
      </c>
      <c r="T219" s="14">
        <f>+'0994'!O219</f>
        <v>0</v>
      </c>
      <c r="U219" s="14">
        <f t="shared" si="3"/>
        <v>0</v>
      </c>
    </row>
    <row r="220" spans="2:21" s="3" customFormat="1" ht="15" x14ac:dyDescent="0.2">
      <c r="B220" s="49" t="s">
        <v>392</v>
      </c>
      <c r="C220" s="41" t="s">
        <v>112</v>
      </c>
      <c r="D220" s="61">
        <f>'0469'!O220</f>
        <v>0</v>
      </c>
      <c r="E220" s="61">
        <f>'0780'!O220</f>
        <v>0</v>
      </c>
      <c r="F220" s="61">
        <f>'0786'!O220</f>
        <v>0</v>
      </c>
      <c r="G220" s="61">
        <f>'0787'!O220</f>
        <v>0</v>
      </c>
      <c r="H220" s="61">
        <f>'0788'!O220</f>
        <v>0</v>
      </c>
      <c r="I220" s="61">
        <f>'0789'!O220</f>
        <v>0</v>
      </c>
      <c r="J220" s="61">
        <f>'0050'!O220</f>
        <v>0</v>
      </c>
      <c r="K220" s="61">
        <f>'0090'!O220</f>
        <v>0</v>
      </c>
      <c r="L220" s="61">
        <f>'1148'!O220</f>
        <v>0</v>
      </c>
      <c r="M220" s="61">
        <f>'0865'!O220</f>
        <v>0</v>
      </c>
      <c r="N220" s="61">
        <f>'1013'!O220</f>
        <v>0</v>
      </c>
      <c r="O220" s="61">
        <f>'0791'!O220</f>
        <v>0</v>
      </c>
      <c r="P220" s="61">
        <f>'0792'!O220</f>
        <v>0</v>
      </c>
      <c r="Q220" s="61">
        <f>'0793'!O220</f>
        <v>0</v>
      </c>
      <c r="R220" s="61">
        <f>+'0811'!O220</f>
        <v>0</v>
      </c>
      <c r="S220" s="61">
        <f>+'0993'!O220</f>
        <v>0</v>
      </c>
      <c r="T220" s="61">
        <f>+'0994'!O220</f>
        <v>0</v>
      </c>
      <c r="U220" s="61">
        <f t="shared" si="3"/>
        <v>0</v>
      </c>
    </row>
    <row r="221" spans="2:21" s="3" customFormat="1" ht="15" x14ac:dyDescent="0.2">
      <c r="B221" s="49" t="s">
        <v>393</v>
      </c>
      <c r="C221" s="41" t="s">
        <v>113</v>
      </c>
      <c r="D221" s="61">
        <f>'0469'!O221</f>
        <v>0</v>
      </c>
      <c r="E221" s="61">
        <f>'0780'!O221</f>
        <v>0</v>
      </c>
      <c r="F221" s="61">
        <f>'0786'!O221</f>
        <v>0</v>
      </c>
      <c r="G221" s="61">
        <f>'0787'!O221</f>
        <v>0</v>
      </c>
      <c r="H221" s="61">
        <f>'0788'!O221</f>
        <v>0</v>
      </c>
      <c r="I221" s="61">
        <f>'0789'!O221</f>
        <v>0</v>
      </c>
      <c r="J221" s="61">
        <f>'0050'!O221</f>
        <v>0</v>
      </c>
      <c r="K221" s="61">
        <f>'0090'!O221</f>
        <v>0</v>
      </c>
      <c r="L221" s="61">
        <f>'1148'!O221</f>
        <v>0</v>
      </c>
      <c r="M221" s="61">
        <f>'0865'!O221</f>
        <v>0</v>
      </c>
      <c r="N221" s="61">
        <f>'1013'!O221</f>
        <v>0</v>
      </c>
      <c r="O221" s="61">
        <f>'0791'!O221</f>
        <v>0</v>
      </c>
      <c r="P221" s="61">
        <f>'0792'!O221</f>
        <v>0</v>
      </c>
      <c r="Q221" s="61">
        <f>'0793'!O221</f>
        <v>0</v>
      </c>
      <c r="R221" s="61">
        <f>+'0811'!O221</f>
        <v>0</v>
      </c>
      <c r="S221" s="61">
        <f>+'0993'!O221</f>
        <v>0</v>
      </c>
      <c r="T221" s="61">
        <f>+'0994'!O221</f>
        <v>0</v>
      </c>
      <c r="U221" s="61">
        <f t="shared" si="3"/>
        <v>0</v>
      </c>
    </row>
    <row r="222" spans="2:21" s="3" customFormat="1" ht="15" x14ac:dyDescent="0.2">
      <c r="B222" s="49" t="s">
        <v>394</v>
      </c>
      <c r="C222" s="41" t="s">
        <v>114</v>
      </c>
      <c r="D222" s="61">
        <f>'0469'!O222</f>
        <v>0</v>
      </c>
      <c r="E222" s="61">
        <f>'0780'!O222</f>
        <v>0</v>
      </c>
      <c r="F222" s="61">
        <f>'0786'!O222</f>
        <v>0</v>
      </c>
      <c r="G222" s="61">
        <f>'0787'!O222</f>
        <v>0</v>
      </c>
      <c r="H222" s="61">
        <f>'0788'!O222</f>
        <v>0</v>
      </c>
      <c r="I222" s="61">
        <f>'0789'!O222</f>
        <v>0</v>
      </c>
      <c r="J222" s="61">
        <f>'0050'!O222</f>
        <v>0</v>
      </c>
      <c r="K222" s="61">
        <f>'0090'!O222</f>
        <v>0</v>
      </c>
      <c r="L222" s="61">
        <f>'1148'!O222</f>
        <v>0</v>
      </c>
      <c r="M222" s="61">
        <f>'0865'!O222</f>
        <v>0</v>
      </c>
      <c r="N222" s="61">
        <f>'1013'!O222</f>
        <v>0</v>
      </c>
      <c r="O222" s="61">
        <f>'0791'!O222</f>
        <v>0</v>
      </c>
      <c r="P222" s="61">
        <f>'0792'!O222</f>
        <v>0</v>
      </c>
      <c r="Q222" s="61">
        <f>'0793'!O222</f>
        <v>0</v>
      </c>
      <c r="R222" s="61">
        <f>+'0811'!O222</f>
        <v>0</v>
      </c>
      <c r="S222" s="61">
        <f>+'0993'!O222</f>
        <v>0</v>
      </c>
      <c r="T222" s="61">
        <f>+'0994'!O222</f>
        <v>0</v>
      </c>
      <c r="U222" s="61">
        <f t="shared" si="3"/>
        <v>0</v>
      </c>
    </row>
    <row r="223" spans="2:21" s="3" customFormat="1" ht="15" x14ac:dyDescent="0.2">
      <c r="B223" s="49" t="s">
        <v>395</v>
      </c>
      <c r="C223" s="41" t="s">
        <v>115</v>
      </c>
      <c r="D223" s="61">
        <f>'0469'!O223</f>
        <v>0</v>
      </c>
      <c r="E223" s="61">
        <f>'0780'!O223</f>
        <v>0</v>
      </c>
      <c r="F223" s="61">
        <f>'0786'!O223</f>
        <v>0</v>
      </c>
      <c r="G223" s="61">
        <f>'0787'!O223</f>
        <v>0</v>
      </c>
      <c r="H223" s="61">
        <f>'0788'!O223</f>
        <v>0</v>
      </c>
      <c r="I223" s="61">
        <f>'0789'!O223</f>
        <v>0</v>
      </c>
      <c r="J223" s="61">
        <f>'0050'!O223</f>
        <v>0</v>
      </c>
      <c r="K223" s="61">
        <f>'0090'!O223</f>
        <v>0</v>
      </c>
      <c r="L223" s="61">
        <f>'1148'!O223</f>
        <v>0</v>
      </c>
      <c r="M223" s="61">
        <f>'0865'!O223</f>
        <v>0</v>
      </c>
      <c r="N223" s="61">
        <f>'1013'!O223</f>
        <v>0</v>
      </c>
      <c r="O223" s="61">
        <f>'0791'!O223</f>
        <v>0</v>
      </c>
      <c r="P223" s="61">
        <f>'0792'!O223</f>
        <v>0</v>
      </c>
      <c r="Q223" s="61">
        <f>'0793'!O223</f>
        <v>0</v>
      </c>
      <c r="R223" s="61">
        <f>+'0811'!O223</f>
        <v>0</v>
      </c>
      <c r="S223" s="61">
        <f>+'0993'!O223</f>
        <v>0</v>
      </c>
      <c r="T223" s="61">
        <f>+'0994'!O223</f>
        <v>0</v>
      </c>
      <c r="U223" s="61">
        <f t="shared" si="3"/>
        <v>0</v>
      </c>
    </row>
    <row r="224" spans="2:21" s="3" customFormat="1" ht="15" x14ac:dyDescent="0.2">
      <c r="B224" s="49" t="s">
        <v>396</v>
      </c>
      <c r="C224" s="41" t="s">
        <v>116</v>
      </c>
      <c r="D224" s="61">
        <f>'0469'!O224</f>
        <v>0</v>
      </c>
      <c r="E224" s="61">
        <f>'0780'!O224</f>
        <v>0</v>
      </c>
      <c r="F224" s="61">
        <f>'0786'!O224</f>
        <v>0</v>
      </c>
      <c r="G224" s="61">
        <f>'0787'!O224</f>
        <v>0</v>
      </c>
      <c r="H224" s="61">
        <f>'0788'!O224</f>
        <v>0</v>
      </c>
      <c r="I224" s="61">
        <f>'0789'!O224</f>
        <v>0</v>
      </c>
      <c r="J224" s="61">
        <f>'0050'!O224</f>
        <v>0</v>
      </c>
      <c r="K224" s="61">
        <f>'0090'!O224</f>
        <v>0</v>
      </c>
      <c r="L224" s="61">
        <f>'1148'!O224</f>
        <v>0</v>
      </c>
      <c r="M224" s="61">
        <f>'0865'!O224</f>
        <v>0</v>
      </c>
      <c r="N224" s="61">
        <f>'1013'!O224</f>
        <v>0</v>
      </c>
      <c r="O224" s="61">
        <f>'0791'!O224</f>
        <v>0</v>
      </c>
      <c r="P224" s="61">
        <f>'0792'!O224</f>
        <v>0</v>
      </c>
      <c r="Q224" s="61">
        <f>'0793'!O224</f>
        <v>0</v>
      </c>
      <c r="R224" s="61">
        <f>+'0811'!O224</f>
        <v>0</v>
      </c>
      <c r="S224" s="61">
        <f>+'0993'!O224</f>
        <v>0</v>
      </c>
      <c r="T224" s="61">
        <f>+'0994'!O224</f>
        <v>0</v>
      </c>
      <c r="U224" s="61">
        <f t="shared" si="3"/>
        <v>0</v>
      </c>
    </row>
    <row r="225" spans="2:21" s="3" customFormat="1" ht="15" x14ac:dyDescent="0.2">
      <c r="B225" s="50" t="s">
        <v>459</v>
      </c>
      <c r="C225" s="32" t="s">
        <v>117</v>
      </c>
      <c r="D225" s="14">
        <f>'0469'!O225</f>
        <v>0</v>
      </c>
      <c r="E225" s="14">
        <f>'0780'!O225</f>
        <v>0</v>
      </c>
      <c r="F225" s="14">
        <f>'0786'!O225</f>
        <v>0</v>
      </c>
      <c r="G225" s="14">
        <f>'0787'!O225</f>
        <v>0</v>
      </c>
      <c r="H225" s="14">
        <f>'0788'!O225</f>
        <v>0</v>
      </c>
      <c r="I225" s="14">
        <f>'0789'!O225</f>
        <v>0</v>
      </c>
      <c r="J225" s="14">
        <f>'0050'!O225</f>
        <v>0</v>
      </c>
      <c r="K225" s="14">
        <f>'0090'!O225</f>
        <v>0</v>
      </c>
      <c r="L225" s="14">
        <f>'1148'!O225</f>
        <v>0</v>
      </c>
      <c r="M225" s="14">
        <f>'0865'!O225</f>
        <v>0</v>
      </c>
      <c r="N225" s="14">
        <f>'1013'!O225</f>
        <v>0</v>
      </c>
      <c r="O225" s="14">
        <f>'0791'!O225</f>
        <v>0</v>
      </c>
      <c r="P225" s="14">
        <f>'0792'!O225</f>
        <v>0</v>
      </c>
      <c r="Q225" s="14">
        <f>'0793'!O225</f>
        <v>0</v>
      </c>
      <c r="R225" s="14">
        <f>+'0811'!O225</f>
        <v>0</v>
      </c>
      <c r="S225" s="14">
        <f>+'0993'!O225</f>
        <v>0</v>
      </c>
      <c r="T225" s="14">
        <f>+'0994'!O225</f>
        <v>0</v>
      </c>
      <c r="U225" s="14">
        <f t="shared" si="3"/>
        <v>0</v>
      </c>
    </row>
    <row r="226" spans="2:21" s="3" customFormat="1" ht="15" x14ac:dyDescent="0.2">
      <c r="B226" s="49" t="s">
        <v>397</v>
      </c>
      <c r="C226" s="41" t="s">
        <v>118</v>
      </c>
      <c r="D226" s="61">
        <f>'0469'!O226</f>
        <v>0</v>
      </c>
      <c r="E226" s="61">
        <f>'0780'!O226</f>
        <v>0</v>
      </c>
      <c r="F226" s="61">
        <f>'0786'!O226</f>
        <v>0</v>
      </c>
      <c r="G226" s="61">
        <f>'0787'!O226</f>
        <v>0</v>
      </c>
      <c r="H226" s="61">
        <f>'0788'!O226</f>
        <v>0</v>
      </c>
      <c r="I226" s="61">
        <f>'0789'!O226</f>
        <v>0</v>
      </c>
      <c r="J226" s="61">
        <f>'0050'!O226</f>
        <v>0</v>
      </c>
      <c r="K226" s="61">
        <f>'0090'!O226</f>
        <v>0</v>
      </c>
      <c r="L226" s="61">
        <f>'1148'!O226</f>
        <v>0</v>
      </c>
      <c r="M226" s="61">
        <f>'0865'!O226</f>
        <v>0</v>
      </c>
      <c r="N226" s="61">
        <f>'1013'!O226</f>
        <v>0</v>
      </c>
      <c r="O226" s="61">
        <f>'0791'!O226</f>
        <v>0</v>
      </c>
      <c r="P226" s="61">
        <f>'0792'!O226</f>
        <v>0</v>
      </c>
      <c r="Q226" s="61">
        <f>'0793'!O226</f>
        <v>0</v>
      </c>
      <c r="R226" s="61">
        <f>+'0811'!O226</f>
        <v>0</v>
      </c>
      <c r="S226" s="61">
        <f>+'0993'!O226</f>
        <v>0</v>
      </c>
      <c r="T226" s="61">
        <f>+'0994'!O226</f>
        <v>0</v>
      </c>
      <c r="U226" s="61">
        <f t="shared" si="3"/>
        <v>0</v>
      </c>
    </row>
    <row r="227" spans="2:21" s="3" customFormat="1" ht="15" x14ac:dyDescent="0.2">
      <c r="B227" s="49" t="s">
        <v>398</v>
      </c>
      <c r="C227" s="41" t="s">
        <v>119</v>
      </c>
      <c r="D227" s="61">
        <f>'0469'!O227</f>
        <v>0</v>
      </c>
      <c r="E227" s="61">
        <f>'0780'!O227</f>
        <v>0</v>
      </c>
      <c r="F227" s="61">
        <f>'0786'!O227</f>
        <v>0</v>
      </c>
      <c r="G227" s="61">
        <f>'0787'!O227</f>
        <v>0</v>
      </c>
      <c r="H227" s="61">
        <f>'0788'!O227</f>
        <v>0</v>
      </c>
      <c r="I227" s="61">
        <f>'0789'!O227</f>
        <v>0</v>
      </c>
      <c r="J227" s="61">
        <f>'0050'!O227</f>
        <v>0</v>
      </c>
      <c r="K227" s="61">
        <f>'0090'!O227</f>
        <v>0</v>
      </c>
      <c r="L227" s="61">
        <f>'1148'!O227</f>
        <v>0</v>
      </c>
      <c r="M227" s="61">
        <f>'0865'!O227</f>
        <v>0</v>
      </c>
      <c r="N227" s="61">
        <f>'1013'!O227</f>
        <v>0</v>
      </c>
      <c r="O227" s="61">
        <f>'0791'!O227</f>
        <v>0</v>
      </c>
      <c r="P227" s="61">
        <f>'0792'!O227</f>
        <v>0</v>
      </c>
      <c r="Q227" s="61">
        <f>'0793'!O227</f>
        <v>0</v>
      </c>
      <c r="R227" s="61">
        <f>+'0811'!O227</f>
        <v>0</v>
      </c>
      <c r="S227" s="61">
        <f>+'0993'!O227</f>
        <v>0</v>
      </c>
      <c r="T227" s="61">
        <f>+'0994'!O227</f>
        <v>0</v>
      </c>
      <c r="U227" s="61">
        <f t="shared" si="3"/>
        <v>0</v>
      </c>
    </row>
    <row r="228" spans="2:21" s="3" customFormat="1" ht="15" x14ac:dyDescent="0.2">
      <c r="B228" s="49" t="s">
        <v>399</v>
      </c>
      <c r="C228" s="41" t="s">
        <v>120</v>
      </c>
      <c r="D228" s="61">
        <f>'0469'!O228</f>
        <v>0</v>
      </c>
      <c r="E228" s="61">
        <f>'0780'!O228</f>
        <v>0</v>
      </c>
      <c r="F228" s="61">
        <f>'0786'!O228</f>
        <v>0</v>
      </c>
      <c r="G228" s="61">
        <f>'0787'!O228</f>
        <v>0</v>
      </c>
      <c r="H228" s="61">
        <f>'0788'!O228</f>
        <v>0</v>
      </c>
      <c r="I228" s="61">
        <f>'0789'!O228</f>
        <v>0</v>
      </c>
      <c r="J228" s="61">
        <f>'0050'!O228</f>
        <v>0</v>
      </c>
      <c r="K228" s="61">
        <f>'0090'!O228</f>
        <v>0</v>
      </c>
      <c r="L228" s="61">
        <f>'1148'!O228</f>
        <v>0</v>
      </c>
      <c r="M228" s="61">
        <f>'0865'!O228</f>
        <v>0</v>
      </c>
      <c r="N228" s="61">
        <f>'1013'!O228</f>
        <v>0</v>
      </c>
      <c r="O228" s="61">
        <f>'0791'!O228</f>
        <v>0</v>
      </c>
      <c r="P228" s="61">
        <f>'0792'!O228</f>
        <v>0</v>
      </c>
      <c r="Q228" s="61">
        <f>'0793'!O228</f>
        <v>0</v>
      </c>
      <c r="R228" s="61">
        <f>+'0811'!O228</f>
        <v>0</v>
      </c>
      <c r="S228" s="61">
        <f>+'0993'!O228</f>
        <v>0</v>
      </c>
      <c r="T228" s="61">
        <f>+'0994'!O228</f>
        <v>0</v>
      </c>
      <c r="U228" s="61">
        <f t="shared" si="3"/>
        <v>0</v>
      </c>
    </row>
    <row r="229" spans="2:21" s="3" customFormat="1" ht="15" x14ac:dyDescent="0.2">
      <c r="B229" s="49" t="s">
        <v>400</v>
      </c>
      <c r="C229" s="41" t="s">
        <v>478</v>
      </c>
      <c r="D229" s="61">
        <f>'0469'!O229</f>
        <v>0</v>
      </c>
      <c r="E229" s="61">
        <f>'0780'!O229</f>
        <v>0</v>
      </c>
      <c r="F229" s="61">
        <f>'0786'!O229</f>
        <v>0</v>
      </c>
      <c r="G229" s="61">
        <f>'0787'!O229</f>
        <v>0</v>
      </c>
      <c r="H229" s="61">
        <f>'0788'!O229</f>
        <v>0</v>
      </c>
      <c r="I229" s="61">
        <f>'0789'!O229</f>
        <v>0</v>
      </c>
      <c r="J229" s="61">
        <f>'0050'!O229</f>
        <v>0</v>
      </c>
      <c r="K229" s="61">
        <f>'0090'!O229</f>
        <v>0</v>
      </c>
      <c r="L229" s="61">
        <f>'1148'!O229</f>
        <v>0</v>
      </c>
      <c r="M229" s="61">
        <f>'0865'!O229</f>
        <v>0</v>
      </c>
      <c r="N229" s="61">
        <f>'1013'!O229</f>
        <v>0</v>
      </c>
      <c r="O229" s="61">
        <f>'0791'!O229</f>
        <v>0</v>
      </c>
      <c r="P229" s="61">
        <f>'0792'!O229</f>
        <v>0</v>
      </c>
      <c r="Q229" s="61">
        <f>'0793'!O229</f>
        <v>0</v>
      </c>
      <c r="R229" s="61">
        <f>+'0811'!O229</f>
        <v>0</v>
      </c>
      <c r="S229" s="61">
        <f>+'0993'!O229</f>
        <v>0</v>
      </c>
      <c r="T229" s="61">
        <f>+'0994'!O229</f>
        <v>0</v>
      </c>
      <c r="U229" s="61">
        <f t="shared" si="3"/>
        <v>0</v>
      </c>
    </row>
    <row r="230" spans="2:21" s="3" customFormat="1" ht="15" x14ac:dyDescent="0.2">
      <c r="B230" s="49" t="s">
        <v>401</v>
      </c>
      <c r="C230" s="54" t="s">
        <v>121</v>
      </c>
      <c r="D230" s="61">
        <f>'0469'!O230</f>
        <v>0</v>
      </c>
      <c r="E230" s="61">
        <f>'0780'!O230</f>
        <v>0</v>
      </c>
      <c r="F230" s="61">
        <f>'0786'!O230</f>
        <v>0</v>
      </c>
      <c r="G230" s="61">
        <f>'0787'!O230</f>
        <v>0</v>
      </c>
      <c r="H230" s="61">
        <f>'0788'!O230</f>
        <v>0</v>
      </c>
      <c r="I230" s="61">
        <f>'0789'!O230</f>
        <v>0</v>
      </c>
      <c r="J230" s="61">
        <f>'0050'!O230</f>
        <v>0</v>
      </c>
      <c r="K230" s="61">
        <f>'0090'!O230</f>
        <v>0</v>
      </c>
      <c r="L230" s="61">
        <f>'1148'!O230</f>
        <v>0</v>
      </c>
      <c r="M230" s="61">
        <f>'0865'!O230</f>
        <v>0</v>
      </c>
      <c r="N230" s="61">
        <f>'1013'!O230</f>
        <v>0</v>
      </c>
      <c r="O230" s="61">
        <f>'0791'!O230</f>
        <v>0</v>
      </c>
      <c r="P230" s="61">
        <f>'0792'!O230</f>
        <v>0</v>
      </c>
      <c r="Q230" s="61">
        <f>'0793'!O230</f>
        <v>0</v>
      </c>
      <c r="R230" s="61">
        <f>+'0811'!O230</f>
        <v>0</v>
      </c>
      <c r="S230" s="61">
        <f>+'0993'!O230</f>
        <v>0</v>
      </c>
      <c r="T230" s="61">
        <f>+'0994'!O230</f>
        <v>0</v>
      </c>
      <c r="U230" s="61">
        <f t="shared" si="3"/>
        <v>0</v>
      </c>
    </row>
    <row r="231" spans="2:21" s="3" customFormat="1" ht="15" x14ac:dyDescent="0.2">
      <c r="B231" s="50" t="s">
        <v>491</v>
      </c>
      <c r="C231" s="32" t="s">
        <v>122</v>
      </c>
      <c r="D231" s="14">
        <f>'0469'!O231</f>
        <v>0</v>
      </c>
      <c r="E231" s="14">
        <f>'0780'!O231</f>
        <v>0</v>
      </c>
      <c r="F231" s="14">
        <f>'0786'!O231</f>
        <v>0</v>
      </c>
      <c r="G231" s="14">
        <f>'0787'!O231</f>
        <v>0</v>
      </c>
      <c r="H231" s="14">
        <f>'0788'!O231</f>
        <v>0</v>
      </c>
      <c r="I231" s="14">
        <f>'0789'!O231</f>
        <v>0</v>
      </c>
      <c r="J231" s="14">
        <f>'0050'!O231</f>
        <v>0</v>
      </c>
      <c r="K231" s="14">
        <f>'0090'!O231</f>
        <v>0</v>
      </c>
      <c r="L231" s="14">
        <f>'1148'!O231</f>
        <v>0</v>
      </c>
      <c r="M231" s="14">
        <f>'0865'!O231</f>
        <v>0</v>
      </c>
      <c r="N231" s="14">
        <f>'1013'!O231</f>
        <v>0</v>
      </c>
      <c r="O231" s="14">
        <f>'0791'!O231</f>
        <v>0</v>
      </c>
      <c r="P231" s="14">
        <f>'0792'!O231</f>
        <v>0</v>
      </c>
      <c r="Q231" s="14">
        <f>'0793'!O231</f>
        <v>0</v>
      </c>
      <c r="R231" s="14">
        <f>+'0811'!O231</f>
        <v>0</v>
      </c>
      <c r="S231" s="14">
        <f>+'0993'!O231</f>
        <v>0</v>
      </c>
      <c r="T231" s="14">
        <f>+'0994'!O231</f>
        <v>0</v>
      </c>
      <c r="U231" s="14">
        <f t="shared" si="3"/>
        <v>0</v>
      </c>
    </row>
    <row r="232" spans="2:21" s="179" customFormat="1" ht="15" x14ac:dyDescent="0.2">
      <c r="B232" s="49" t="s">
        <v>402</v>
      </c>
      <c r="C232" s="35" t="s">
        <v>122</v>
      </c>
      <c r="D232" s="61">
        <f>'0469'!O232</f>
        <v>0</v>
      </c>
      <c r="E232" s="61">
        <f>'0780'!O232</f>
        <v>0</v>
      </c>
      <c r="F232" s="61">
        <f>'0786'!O232</f>
        <v>0</v>
      </c>
      <c r="G232" s="61">
        <f>'0787'!O232</f>
        <v>0</v>
      </c>
      <c r="H232" s="61">
        <f>'0788'!O232</f>
        <v>0</v>
      </c>
      <c r="I232" s="61">
        <f>'0789'!O232</f>
        <v>0</v>
      </c>
      <c r="J232" s="61">
        <f>'0050'!O232</f>
        <v>0</v>
      </c>
      <c r="K232" s="61">
        <f>'0090'!O232</f>
        <v>0</v>
      </c>
      <c r="L232" s="61">
        <f>'1148'!O232</f>
        <v>0</v>
      </c>
      <c r="M232" s="61">
        <f>'0865'!O232</f>
        <v>0</v>
      </c>
      <c r="N232" s="61">
        <f>'1013'!O232</f>
        <v>0</v>
      </c>
      <c r="O232" s="61">
        <f>'0791'!O232</f>
        <v>0</v>
      </c>
      <c r="P232" s="61">
        <f>'0792'!O232</f>
        <v>0</v>
      </c>
      <c r="Q232" s="61">
        <f>'0793'!O232</f>
        <v>0</v>
      </c>
      <c r="R232" s="61">
        <f>+'0811'!O232</f>
        <v>0</v>
      </c>
      <c r="S232" s="61">
        <f>+'0993'!O232</f>
        <v>0</v>
      </c>
      <c r="T232" s="61">
        <f>+'0994'!O232</f>
        <v>0</v>
      </c>
      <c r="U232" s="61">
        <f t="shared" si="3"/>
        <v>0</v>
      </c>
    </row>
    <row r="233" spans="2:21" s="179" customFormat="1" ht="15" x14ac:dyDescent="0.2">
      <c r="B233" s="50" t="s">
        <v>492</v>
      </c>
      <c r="C233" s="32" t="s">
        <v>123</v>
      </c>
      <c r="D233" s="14">
        <f>'0469'!O233</f>
        <v>0</v>
      </c>
      <c r="E233" s="14">
        <f>'0780'!O233</f>
        <v>0</v>
      </c>
      <c r="F233" s="14">
        <f>'0786'!O233</f>
        <v>0</v>
      </c>
      <c r="G233" s="14">
        <f>'0787'!O233</f>
        <v>0</v>
      </c>
      <c r="H233" s="14">
        <f>'0788'!O233</f>
        <v>0</v>
      </c>
      <c r="I233" s="14">
        <f>'0789'!O233</f>
        <v>0</v>
      </c>
      <c r="J233" s="14">
        <f>'0050'!O233</f>
        <v>0</v>
      </c>
      <c r="K233" s="14">
        <f>'0090'!O233</f>
        <v>0</v>
      </c>
      <c r="L233" s="14">
        <f>'1148'!O233</f>
        <v>0</v>
      </c>
      <c r="M233" s="14">
        <f>'0865'!O233</f>
        <v>0</v>
      </c>
      <c r="N233" s="14">
        <f>'1013'!O233</f>
        <v>0</v>
      </c>
      <c r="O233" s="14">
        <f>'0791'!O233</f>
        <v>0</v>
      </c>
      <c r="P233" s="14">
        <f>'0792'!O233</f>
        <v>0</v>
      </c>
      <c r="Q233" s="14">
        <f>'0793'!O233</f>
        <v>0</v>
      </c>
      <c r="R233" s="14">
        <f>+'0811'!O233</f>
        <v>0</v>
      </c>
      <c r="S233" s="14">
        <f>+'0993'!O233</f>
        <v>0</v>
      </c>
      <c r="T233" s="14">
        <f>+'0994'!O233</f>
        <v>0</v>
      </c>
      <c r="U233" s="14">
        <f t="shared" si="3"/>
        <v>0</v>
      </c>
    </row>
    <row r="234" spans="2:21" s="179" customFormat="1" ht="15" x14ac:dyDescent="0.2">
      <c r="B234" s="49" t="s">
        <v>403</v>
      </c>
      <c r="C234" s="35" t="s">
        <v>123</v>
      </c>
      <c r="D234" s="61">
        <f>'0469'!O234</f>
        <v>0</v>
      </c>
      <c r="E234" s="61">
        <f>'0780'!O234</f>
        <v>0</v>
      </c>
      <c r="F234" s="61">
        <f>'0786'!O234</f>
        <v>0</v>
      </c>
      <c r="G234" s="61">
        <f>'0787'!O234</f>
        <v>0</v>
      </c>
      <c r="H234" s="61">
        <f>'0788'!O234</f>
        <v>0</v>
      </c>
      <c r="I234" s="61">
        <f>'0789'!O234</f>
        <v>0</v>
      </c>
      <c r="J234" s="61">
        <f>'0050'!O234</f>
        <v>0</v>
      </c>
      <c r="K234" s="61">
        <f>'0090'!O234</f>
        <v>0</v>
      </c>
      <c r="L234" s="61">
        <f>'1148'!O234</f>
        <v>0</v>
      </c>
      <c r="M234" s="61">
        <f>'0865'!O234</f>
        <v>0</v>
      </c>
      <c r="N234" s="61">
        <f>'1013'!O234</f>
        <v>0</v>
      </c>
      <c r="O234" s="61">
        <f>'0791'!O234</f>
        <v>0</v>
      </c>
      <c r="P234" s="61">
        <f>'0792'!O234</f>
        <v>0</v>
      </c>
      <c r="Q234" s="61">
        <f>'0793'!O234</f>
        <v>0</v>
      </c>
      <c r="R234" s="61">
        <f>+'0811'!O234</f>
        <v>0</v>
      </c>
      <c r="S234" s="61">
        <f>+'0993'!O234</f>
        <v>0</v>
      </c>
      <c r="T234" s="61">
        <f>+'0994'!O234</f>
        <v>0</v>
      </c>
      <c r="U234" s="61">
        <f t="shared" si="3"/>
        <v>0</v>
      </c>
    </row>
    <row r="235" spans="2:21" s="3" customFormat="1" ht="15" x14ac:dyDescent="0.2">
      <c r="B235" s="50" t="s">
        <v>458</v>
      </c>
      <c r="C235" s="32" t="s">
        <v>124</v>
      </c>
      <c r="D235" s="14">
        <f>'0469'!O235</f>
        <v>0</v>
      </c>
      <c r="E235" s="14">
        <f>'0780'!O235</f>
        <v>0</v>
      </c>
      <c r="F235" s="14">
        <f>'0786'!O235</f>
        <v>0</v>
      </c>
      <c r="G235" s="14">
        <f>'0787'!O235</f>
        <v>0</v>
      </c>
      <c r="H235" s="14">
        <f>'0788'!O235</f>
        <v>0</v>
      </c>
      <c r="I235" s="14">
        <f>'0789'!O235</f>
        <v>0</v>
      </c>
      <c r="J235" s="14">
        <f>'0050'!O235</f>
        <v>0</v>
      </c>
      <c r="K235" s="14">
        <f>'0090'!O235</f>
        <v>0</v>
      </c>
      <c r="L235" s="14">
        <f>'1148'!O235</f>
        <v>0</v>
      </c>
      <c r="M235" s="14">
        <f>'0865'!O235</f>
        <v>0</v>
      </c>
      <c r="N235" s="14">
        <f>'1013'!O235</f>
        <v>0</v>
      </c>
      <c r="O235" s="14">
        <f>'0791'!O235</f>
        <v>0</v>
      </c>
      <c r="P235" s="14">
        <f>'0792'!O235</f>
        <v>0</v>
      </c>
      <c r="Q235" s="14">
        <f>'0793'!O235</f>
        <v>0</v>
      </c>
      <c r="R235" s="14">
        <f>+'0811'!O235</f>
        <v>0</v>
      </c>
      <c r="S235" s="14">
        <f>+'0993'!O235</f>
        <v>0</v>
      </c>
      <c r="T235" s="14">
        <f>+'0994'!O235</f>
        <v>0</v>
      </c>
      <c r="U235" s="14">
        <f t="shared" si="3"/>
        <v>0</v>
      </c>
    </row>
    <row r="236" spans="2:21" s="3" customFormat="1" ht="15" x14ac:dyDescent="0.2">
      <c r="B236" s="49" t="s">
        <v>404</v>
      </c>
      <c r="C236" s="41" t="s">
        <v>125</v>
      </c>
      <c r="D236" s="61">
        <f>'0469'!O236</f>
        <v>0</v>
      </c>
      <c r="E236" s="61">
        <f>'0780'!O236</f>
        <v>0</v>
      </c>
      <c r="F236" s="61">
        <f>'0786'!O236</f>
        <v>0</v>
      </c>
      <c r="G236" s="61">
        <f>'0787'!O236</f>
        <v>0</v>
      </c>
      <c r="H236" s="61">
        <f>'0788'!O236</f>
        <v>0</v>
      </c>
      <c r="I236" s="61">
        <f>'0789'!O236</f>
        <v>0</v>
      </c>
      <c r="J236" s="61">
        <f>'0050'!O236</f>
        <v>0</v>
      </c>
      <c r="K236" s="61">
        <f>'0090'!O236</f>
        <v>0</v>
      </c>
      <c r="L236" s="61">
        <f>'1148'!O236</f>
        <v>0</v>
      </c>
      <c r="M236" s="61">
        <f>'0865'!O236</f>
        <v>0</v>
      </c>
      <c r="N236" s="61">
        <f>'1013'!O236</f>
        <v>0</v>
      </c>
      <c r="O236" s="61">
        <f>'0791'!O236</f>
        <v>0</v>
      </c>
      <c r="P236" s="61">
        <f>'0792'!O236</f>
        <v>0</v>
      </c>
      <c r="Q236" s="61">
        <f>'0793'!O236</f>
        <v>0</v>
      </c>
      <c r="R236" s="61">
        <f>+'0811'!O236</f>
        <v>0</v>
      </c>
      <c r="S236" s="61">
        <f>+'0993'!O236</f>
        <v>0</v>
      </c>
      <c r="T236" s="61">
        <f>+'0994'!O236</f>
        <v>0</v>
      </c>
      <c r="U236" s="61">
        <f t="shared" si="3"/>
        <v>0</v>
      </c>
    </row>
    <row r="237" spans="2:21" s="3" customFormat="1" ht="15" x14ac:dyDescent="0.2">
      <c r="B237" s="49" t="s">
        <v>405</v>
      </c>
      <c r="C237" s="41" t="s">
        <v>126</v>
      </c>
      <c r="D237" s="61">
        <f>'0469'!O237</f>
        <v>0</v>
      </c>
      <c r="E237" s="61">
        <f>'0780'!O237</f>
        <v>0</v>
      </c>
      <c r="F237" s="61">
        <f>'0786'!O237</f>
        <v>0</v>
      </c>
      <c r="G237" s="61">
        <f>'0787'!O237</f>
        <v>0</v>
      </c>
      <c r="H237" s="61">
        <f>'0788'!O237</f>
        <v>0</v>
      </c>
      <c r="I237" s="61">
        <f>'0789'!O237</f>
        <v>0</v>
      </c>
      <c r="J237" s="61">
        <f>'0050'!O237</f>
        <v>0</v>
      </c>
      <c r="K237" s="61">
        <f>'0090'!O237</f>
        <v>0</v>
      </c>
      <c r="L237" s="61">
        <f>'1148'!O237</f>
        <v>0</v>
      </c>
      <c r="M237" s="61">
        <f>'0865'!O237</f>
        <v>0</v>
      </c>
      <c r="N237" s="61">
        <f>'1013'!O237</f>
        <v>0</v>
      </c>
      <c r="O237" s="61">
        <f>'0791'!O237</f>
        <v>0</v>
      </c>
      <c r="P237" s="61">
        <f>'0792'!O237</f>
        <v>0</v>
      </c>
      <c r="Q237" s="61">
        <f>'0793'!O237</f>
        <v>0</v>
      </c>
      <c r="R237" s="61">
        <f>+'0811'!O237</f>
        <v>0</v>
      </c>
      <c r="S237" s="61">
        <f>+'0993'!O237</f>
        <v>0</v>
      </c>
      <c r="T237" s="61">
        <f>+'0994'!O237</f>
        <v>0</v>
      </c>
      <c r="U237" s="61">
        <f t="shared" si="3"/>
        <v>0</v>
      </c>
    </row>
    <row r="238" spans="2:21" s="3" customFormat="1" ht="15" x14ac:dyDescent="0.2">
      <c r="B238" s="49" t="s">
        <v>406</v>
      </c>
      <c r="C238" s="41" t="s">
        <v>127</v>
      </c>
      <c r="D238" s="61">
        <f>'0469'!O238</f>
        <v>0</v>
      </c>
      <c r="E238" s="61">
        <f>'0780'!O238</f>
        <v>0</v>
      </c>
      <c r="F238" s="61">
        <f>'0786'!O238</f>
        <v>0</v>
      </c>
      <c r="G238" s="61">
        <f>'0787'!O238</f>
        <v>0</v>
      </c>
      <c r="H238" s="61">
        <f>'0788'!O238</f>
        <v>0</v>
      </c>
      <c r="I238" s="61">
        <f>'0789'!O238</f>
        <v>0</v>
      </c>
      <c r="J238" s="61">
        <f>'0050'!O238</f>
        <v>0</v>
      </c>
      <c r="K238" s="61">
        <f>'0090'!O238</f>
        <v>0</v>
      </c>
      <c r="L238" s="61">
        <f>'1148'!O238</f>
        <v>0</v>
      </c>
      <c r="M238" s="61">
        <f>'0865'!O238</f>
        <v>0</v>
      </c>
      <c r="N238" s="61">
        <f>'1013'!O238</f>
        <v>0</v>
      </c>
      <c r="O238" s="61">
        <f>'0791'!O238</f>
        <v>0</v>
      </c>
      <c r="P238" s="61">
        <f>'0792'!O238</f>
        <v>0</v>
      </c>
      <c r="Q238" s="61">
        <f>'0793'!O238</f>
        <v>0</v>
      </c>
      <c r="R238" s="61">
        <f>+'0811'!O238</f>
        <v>0</v>
      </c>
      <c r="S238" s="61">
        <f>+'0993'!O238</f>
        <v>0</v>
      </c>
      <c r="T238" s="61">
        <f>+'0994'!O238</f>
        <v>0</v>
      </c>
      <c r="U238" s="61">
        <f t="shared" si="3"/>
        <v>0</v>
      </c>
    </row>
    <row r="239" spans="2:21" s="3" customFormat="1" ht="15" x14ac:dyDescent="0.2">
      <c r="B239" s="49" t="s">
        <v>407</v>
      </c>
      <c r="C239" s="41" t="s">
        <v>128</v>
      </c>
      <c r="D239" s="61">
        <f>'0469'!O239</f>
        <v>0</v>
      </c>
      <c r="E239" s="61">
        <f>'0780'!O239</f>
        <v>0</v>
      </c>
      <c r="F239" s="61">
        <f>'0786'!O239</f>
        <v>0</v>
      </c>
      <c r="G239" s="61">
        <f>'0787'!O239</f>
        <v>0</v>
      </c>
      <c r="H239" s="61">
        <f>'0788'!O239</f>
        <v>0</v>
      </c>
      <c r="I239" s="61">
        <f>'0789'!O239</f>
        <v>0</v>
      </c>
      <c r="J239" s="61">
        <f>'0050'!O239</f>
        <v>0</v>
      </c>
      <c r="K239" s="61">
        <f>'0090'!O239</f>
        <v>0</v>
      </c>
      <c r="L239" s="61">
        <f>'1148'!O239</f>
        <v>0</v>
      </c>
      <c r="M239" s="61">
        <f>'0865'!O239</f>
        <v>0</v>
      </c>
      <c r="N239" s="61">
        <f>'1013'!O239</f>
        <v>0</v>
      </c>
      <c r="O239" s="61">
        <f>'0791'!O239</f>
        <v>0</v>
      </c>
      <c r="P239" s="61">
        <f>'0792'!O239</f>
        <v>0</v>
      </c>
      <c r="Q239" s="61">
        <f>'0793'!O239</f>
        <v>0</v>
      </c>
      <c r="R239" s="61">
        <f>+'0811'!O239</f>
        <v>0</v>
      </c>
      <c r="S239" s="61">
        <f>+'0993'!O239</f>
        <v>0</v>
      </c>
      <c r="T239" s="61">
        <f>+'0994'!O239</f>
        <v>0</v>
      </c>
      <c r="U239" s="61">
        <f t="shared" si="3"/>
        <v>0</v>
      </c>
    </row>
    <row r="240" spans="2:21" s="3" customFormat="1" ht="15" x14ac:dyDescent="0.2">
      <c r="B240" s="49" t="s">
        <v>408</v>
      </c>
      <c r="C240" s="41" t="s">
        <v>129</v>
      </c>
      <c r="D240" s="61">
        <f>'0469'!O240</f>
        <v>0</v>
      </c>
      <c r="E240" s="61">
        <f>'0780'!O240</f>
        <v>0</v>
      </c>
      <c r="F240" s="61">
        <f>'0786'!O240</f>
        <v>0</v>
      </c>
      <c r="G240" s="61">
        <f>'0787'!O240</f>
        <v>0</v>
      </c>
      <c r="H240" s="61">
        <f>'0788'!O240</f>
        <v>0</v>
      </c>
      <c r="I240" s="61">
        <f>'0789'!O240</f>
        <v>0</v>
      </c>
      <c r="J240" s="61">
        <f>'0050'!O240</f>
        <v>0</v>
      </c>
      <c r="K240" s="61">
        <f>'0090'!O240</f>
        <v>0</v>
      </c>
      <c r="L240" s="61">
        <f>'1148'!O240</f>
        <v>0</v>
      </c>
      <c r="M240" s="61">
        <f>'0865'!O240</f>
        <v>0</v>
      </c>
      <c r="N240" s="61">
        <f>'1013'!O240</f>
        <v>0</v>
      </c>
      <c r="O240" s="61">
        <f>'0791'!O240</f>
        <v>0</v>
      </c>
      <c r="P240" s="61">
        <f>'0792'!O240</f>
        <v>0</v>
      </c>
      <c r="Q240" s="61">
        <f>'0793'!O240</f>
        <v>0</v>
      </c>
      <c r="R240" s="61">
        <f>+'0811'!O240</f>
        <v>0</v>
      </c>
      <c r="S240" s="61">
        <f>+'0993'!O240</f>
        <v>0</v>
      </c>
      <c r="T240" s="61">
        <f>+'0994'!O240</f>
        <v>0</v>
      </c>
      <c r="U240" s="61">
        <f t="shared" si="3"/>
        <v>0</v>
      </c>
    </row>
    <row r="241" spans="2:21" s="3" customFormat="1" ht="15.75" x14ac:dyDescent="0.25">
      <c r="B241" s="48" t="s">
        <v>442</v>
      </c>
      <c r="C241" s="38" t="s">
        <v>130</v>
      </c>
      <c r="D241" s="10">
        <f>'0469'!O241</f>
        <v>0</v>
      </c>
      <c r="E241" s="10">
        <f>'0780'!O241</f>
        <v>0</v>
      </c>
      <c r="F241" s="10">
        <f>'0786'!O241</f>
        <v>0</v>
      </c>
      <c r="G241" s="10">
        <f>'0787'!O241</f>
        <v>0</v>
      </c>
      <c r="H241" s="10">
        <f>'0788'!O241</f>
        <v>0</v>
      </c>
      <c r="I241" s="10">
        <f>'0789'!O241</f>
        <v>0</v>
      </c>
      <c r="J241" s="10">
        <f>'0050'!O241</f>
        <v>0</v>
      </c>
      <c r="K241" s="10">
        <f>'0090'!O241</f>
        <v>0</v>
      </c>
      <c r="L241" s="10">
        <f>'1148'!O241</f>
        <v>0</v>
      </c>
      <c r="M241" s="10">
        <f>'0865'!O241</f>
        <v>0</v>
      </c>
      <c r="N241" s="10">
        <f>'1013'!O241</f>
        <v>0</v>
      </c>
      <c r="O241" s="10">
        <f>'0791'!O241</f>
        <v>0</v>
      </c>
      <c r="P241" s="10">
        <f>'0792'!O241</f>
        <v>0</v>
      </c>
      <c r="Q241" s="10">
        <f>'0793'!O241</f>
        <v>0</v>
      </c>
      <c r="R241" s="10">
        <f>+'0811'!O241</f>
        <v>0</v>
      </c>
      <c r="S241" s="10">
        <f>+'0993'!O241</f>
        <v>0</v>
      </c>
      <c r="T241" s="10">
        <f>+'0994'!O241</f>
        <v>0</v>
      </c>
      <c r="U241" s="10">
        <f t="shared" si="3"/>
        <v>0</v>
      </c>
    </row>
    <row r="242" spans="2:21" s="3" customFormat="1" ht="15" x14ac:dyDescent="0.2">
      <c r="B242" s="49" t="s">
        <v>409</v>
      </c>
      <c r="C242" s="53" t="s">
        <v>131</v>
      </c>
      <c r="D242" s="61">
        <f>'0469'!O242</f>
        <v>0</v>
      </c>
      <c r="E242" s="61">
        <f>'0780'!O242</f>
        <v>0</v>
      </c>
      <c r="F242" s="61">
        <f>'0786'!O242</f>
        <v>0</v>
      </c>
      <c r="G242" s="61">
        <f>'0787'!O242</f>
        <v>0</v>
      </c>
      <c r="H242" s="61">
        <f>'0788'!O242</f>
        <v>0</v>
      </c>
      <c r="I242" s="61">
        <f>'0789'!O242</f>
        <v>0</v>
      </c>
      <c r="J242" s="61">
        <f>'0050'!O242</f>
        <v>0</v>
      </c>
      <c r="K242" s="61">
        <f>'0090'!O242</f>
        <v>0</v>
      </c>
      <c r="L242" s="61">
        <f>'1148'!O242</f>
        <v>0</v>
      </c>
      <c r="M242" s="61">
        <f>'0865'!O242</f>
        <v>0</v>
      </c>
      <c r="N242" s="61">
        <f>'1013'!O242</f>
        <v>0</v>
      </c>
      <c r="O242" s="61">
        <f>'0791'!O242</f>
        <v>0</v>
      </c>
      <c r="P242" s="61">
        <f>'0792'!O242</f>
        <v>0</v>
      </c>
      <c r="Q242" s="61">
        <f>'0793'!O242</f>
        <v>0</v>
      </c>
      <c r="R242" s="61">
        <f>+'0811'!O242</f>
        <v>0</v>
      </c>
      <c r="S242" s="61">
        <f>+'0993'!O242</f>
        <v>0</v>
      </c>
      <c r="T242" s="61">
        <f>+'0994'!O242</f>
        <v>0</v>
      </c>
      <c r="U242" s="61">
        <f t="shared" si="3"/>
        <v>0</v>
      </c>
    </row>
    <row r="243" spans="2:21" s="3" customFormat="1" ht="15" x14ac:dyDescent="0.2">
      <c r="B243" s="49" t="s">
        <v>410</v>
      </c>
      <c r="C243" s="53" t="s">
        <v>132</v>
      </c>
      <c r="D243" s="61">
        <f>'0469'!O243</f>
        <v>0</v>
      </c>
      <c r="E243" s="61">
        <f>'0780'!O243</f>
        <v>0</v>
      </c>
      <c r="F243" s="61">
        <f>'0786'!O243</f>
        <v>0</v>
      </c>
      <c r="G243" s="61">
        <f>'0787'!O243</f>
        <v>0</v>
      </c>
      <c r="H243" s="61">
        <f>'0788'!O243</f>
        <v>0</v>
      </c>
      <c r="I243" s="61">
        <f>'0789'!O243</f>
        <v>0</v>
      </c>
      <c r="J243" s="61">
        <f>'0050'!O243</f>
        <v>0</v>
      </c>
      <c r="K243" s="61">
        <f>'0090'!O243</f>
        <v>0</v>
      </c>
      <c r="L243" s="61">
        <f>'1148'!O243</f>
        <v>0</v>
      </c>
      <c r="M243" s="61">
        <f>'0865'!O243</f>
        <v>0</v>
      </c>
      <c r="N243" s="61">
        <f>'1013'!O243</f>
        <v>0</v>
      </c>
      <c r="O243" s="61">
        <f>'0791'!O243</f>
        <v>0</v>
      </c>
      <c r="P243" s="61">
        <f>'0792'!O243</f>
        <v>0</v>
      </c>
      <c r="Q243" s="61">
        <f>'0793'!O243</f>
        <v>0</v>
      </c>
      <c r="R243" s="61">
        <f>+'0811'!O243</f>
        <v>0</v>
      </c>
      <c r="S243" s="61">
        <f>+'0993'!O243</f>
        <v>0</v>
      </c>
      <c r="T243" s="61">
        <f>+'0994'!O243</f>
        <v>0</v>
      </c>
      <c r="U243" s="61">
        <f t="shared" si="3"/>
        <v>0</v>
      </c>
    </row>
    <row r="244" spans="2:21" s="3" customFormat="1" ht="15" x14ac:dyDescent="0.2">
      <c r="B244" s="49" t="s">
        <v>411</v>
      </c>
      <c r="C244" s="53" t="s">
        <v>133</v>
      </c>
      <c r="D244" s="61">
        <f>'0469'!O244</f>
        <v>0</v>
      </c>
      <c r="E244" s="61">
        <f>'0780'!O244</f>
        <v>0</v>
      </c>
      <c r="F244" s="61">
        <f>'0786'!O244</f>
        <v>0</v>
      </c>
      <c r="G244" s="61">
        <f>'0787'!O244</f>
        <v>0</v>
      </c>
      <c r="H244" s="61">
        <f>'0788'!O244</f>
        <v>0</v>
      </c>
      <c r="I244" s="61">
        <f>'0789'!O244</f>
        <v>0</v>
      </c>
      <c r="J244" s="61">
        <f>'0050'!O244</f>
        <v>0</v>
      </c>
      <c r="K244" s="61">
        <f>'0090'!O244</f>
        <v>0</v>
      </c>
      <c r="L244" s="61">
        <f>'1148'!O244</f>
        <v>0</v>
      </c>
      <c r="M244" s="61">
        <f>'0865'!O244</f>
        <v>0</v>
      </c>
      <c r="N244" s="61">
        <f>'1013'!O244</f>
        <v>0</v>
      </c>
      <c r="O244" s="61">
        <f>'0791'!O244</f>
        <v>0</v>
      </c>
      <c r="P244" s="61">
        <f>'0792'!O244</f>
        <v>0</v>
      </c>
      <c r="Q244" s="61">
        <f>'0793'!O244</f>
        <v>0</v>
      </c>
      <c r="R244" s="61">
        <f>+'0811'!O244</f>
        <v>0</v>
      </c>
      <c r="S244" s="61">
        <f>+'0993'!O244</f>
        <v>0</v>
      </c>
      <c r="T244" s="61">
        <f>+'0994'!O244</f>
        <v>0</v>
      </c>
      <c r="U244" s="61">
        <f t="shared" si="3"/>
        <v>0</v>
      </c>
    </row>
    <row r="245" spans="2:21" s="3" customFormat="1" ht="15" x14ac:dyDescent="0.2">
      <c r="B245" s="49" t="s">
        <v>412</v>
      </c>
      <c r="C245" s="53" t="s">
        <v>134</v>
      </c>
      <c r="D245" s="61">
        <f>'0469'!O245</f>
        <v>0</v>
      </c>
      <c r="E245" s="61">
        <f>'0780'!O245</f>
        <v>0</v>
      </c>
      <c r="F245" s="61">
        <f>'0786'!O245</f>
        <v>0</v>
      </c>
      <c r="G245" s="61">
        <f>'0787'!O245</f>
        <v>0</v>
      </c>
      <c r="H245" s="61">
        <f>'0788'!O245</f>
        <v>0</v>
      </c>
      <c r="I245" s="61">
        <f>'0789'!O245</f>
        <v>0</v>
      </c>
      <c r="J245" s="61">
        <f>'0050'!O245</f>
        <v>0</v>
      </c>
      <c r="K245" s="61">
        <f>'0090'!O245</f>
        <v>0</v>
      </c>
      <c r="L245" s="61">
        <f>'1148'!O245</f>
        <v>0</v>
      </c>
      <c r="M245" s="61">
        <f>'0865'!O245</f>
        <v>0</v>
      </c>
      <c r="N245" s="61">
        <f>'1013'!O245</f>
        <v>0</v>
      </c>
      <c r="O245" s="61">
        <f>'0791'!O245</f>
        <v>0</v>
      </c>
      <c r="P245" s="61">
        <f>'0792'!O245</f>
        <v>0</v>
      </c>
      <c r="Q245" s="61">
        <f>'0793'!O245</f>
        <v>0</v>
      </c>
      <c r="R245" s="61">
        <f>+'0811'!O245</f>
        <v>0</v>
      </c>
      <c r="S245" s="61">
        <f>+'0993'!O245</f>
        <v>0</v>
      </c>
      <c r="T245" s="61">
        <f>+'0994'!O245</f>
        <v>0</v>
      </c>
      <c r="U245" s="61">
        <f t="shared" si="3"/>
        <v>0</v>
      </c>
    </row>
    <row r="246" spans="2:21" s="3" customFormat="1" ht="15" x14ac:dyDescent="0.2">
      <c r="B246" s="49" t="s">
        <v>413</v>
      </c>
      <c r="C246" s="53" t="s">
        <v>135</v>
      </c>
      <c r="D246" s="61">
        <f>'0469'!O246</f>
        <v>0</v>
      </c>
      <c r="E246" s="61">
        <f>'0780'!O246</f>
        <v>0</v>
      </c>
      <c r="F246" s="61">
        <f>'0786'!O246</f>
        <v>0</v>
      </c>
      <c r="G246" s="61">
        <f>'0787'!O246</f>
        <v>0</v>
      </c>
      <c r="H246" s="61">
        <f>'0788'!O246</f>
        <v>0</v>
      </c>
      <c r="I246" s="61">
        <f>'0789'!O246</f>
        <v>0</v>
      </c>
      <c r="J246" s="61">
        <f>'0050'!O246</f>
        <v>0</v>
      </c>
      <c r="K246" s="61">
        <f>'0090'!O246</f>
        <v>0</v>
      </c>
      <c r="L246" s="61">
        <f>'1148'!O246</f>
        <v>0</v>
      </c>
      <c r="M246" s="61">
        <f>'0865'!O246</f>
        <v>0</v>
      </c>
      <c r="N246" s="61">
        <f>'1013'!O246</f>
        <v>0</v>
      </c>
      <c r="O246" s="61">
        <f>'0791'!O246</f>
        <v>0</v>
      </c>
      <c r="P246" s="61">
        <f>'0792'!O246</f>
        <v>0</v>
      </c>
      <c r="Q246" s="61">
        <f>'0793'!O246</f>
        <v>0</v>
      </c>
      <c r="R246" s="61">
        <f>+'0811'!O246</f>
        <v>0</v>
      </c>
      <c r="S246" s="61">
        <f>+'0993'!O246</f>
        <v>0</v>
      </c>
      <c r="T246" s="61">
        <f>+'0994'!O246</f>
        <v>0</v>
      </c>
      <c r="U246" s="61">
        <f t="shared" si="3"/>
        <v>0</v>
      </c>
    </row>
    <row r="247" spans="2:21" s="3" customFormat="1" ht="15.75" x14ac:dyDescent="0.25">
      <c r="B247" s="48" t="s">
        <v>443</v>
      </c>
      <c r="C247" s="38" t="s">
        <v>136</v>
      </c>
      <c r="D247" s="10">
        <f>'0469'!O247</f>
        <v>0</v>
      </c>
      <c r="E247" s="10">
        <f>'0780'!O247</f>
        <v>0</v>
      </c>
      <c r="F247" s="10">
        <f>'0786'!O247</f>
        <v>0</v>
      </c>
      <c r="G247" s="10">
        <f>'0787'!O247</f>
        <v>0</v>
      </c>
      <c r="H247" s="10">
        <f>'0788'!O247</f>
        <v>0</v>
      </c>
      <c r="I247" s="10">
        <f>'0789'!O247</f>
        <v>0</v>
      </c>
      <c r="J247" s="10">
        <f>'0050'!O247</f>
        <v>0</v>
      </c>
      <c r="K247" s="10">
        <f>'0090'!O247</f>
        <v>0</v>
      </c>
      <c r="L247" s="10">
        <f>'1148'!O247</f>
        <v>0</v>
      </c>
      <c r="M247" s="10">
        <f>'0865'!O247</f>
        <v>0</v>
      </c>
      <c r="N247" s="10">
        <f>'1013'!O247</f>
        <v>0</v>
      </c>
      <c r="O247" s="10">
        <f>'0791'!O247</f>
        <v>0</v>
      </c>
      <c r="P247" s="10">
        <f>'0792'!O247</f>
        <v>0</v>
      </c>
      <c r="Q247" s="10">
        <f>'0793'!O247</f>
        <v>0</v>
      </c>
      <c r="R247" s="10">
        <f>+'0811'!O247</f>
        <v>0</v>
      </c>
      <c r="S247" s="10">
        <f>+'0993'!O247</f>
        <v>0</v>
      </c>
      <c r="T247" s="10">
        <f>+'0994'!O247</f>
        <v>0</v>
      </c>
      <c r="U247" s="10">
        <f t="shared" si="3"/>
        <v>0</v>
      </c>
    </row>
    <row r="248" spans="2:21" s="179" customFormat="1" ht="15" x14ac:dyDescent="0.2">
      <c r="B248" s="49" t="s">
        <v>414</v>
      </c>
      <c r="C248" s="33" t="s">
        <v>137</v>
      </c>
      <c r="D248" s="61">
        <f>'0469'!O248</f>
        <v>0</v>
      </c>
      <c r="E248" s="61">
        <f>'0780'!O248</f>
        <v>0</v>
      </c>
      <c r="F248" s="61">
        <f>'0786'!O248</f>
        <v>0</v>
      </c>
      <c r="G248" s="61">
        <f>'0787'!O248</f>
        <v>0</v>
      </c>
      <c r="H248" s="61">
        <f>'0788'!O248</f>
        <v>0</v>
      </c>
      <c r="I248" s="61">
        <f>'0789'!O248</f>
        <v>0</v>
      </c>
      <c r="J248" s="61">
        <f>'0050'!O248</f>
        <v>0</v>
      </c>
      <c r="K248" s="61">
        <f>'0090'!O248</f>
        <v>0</v>
      </c>
      <c r="L248" s="61">
        <f>'1148'!O248</f>
        <v>0</v>
      </c>
      <c r="M248" s="61">
        <f>'0865'!O248</f>
        <v>0</v>
      </c>
      <c r="N248" s="61">
        <f>'1013'!O248</f>
        <v>0</v>
      </c>
      <c r="O248" s="61">
        <f>'0791'!O248</f>
        <v>0</v>
      </c>
      <c r="P248" s="61">
        <f>'0792'!O248</f>
        <v>0</v>
      </c>
      <c r="Q248" s="61">
        <f>'0793'!O248</f>
        <v>0</v>
      </c>
      <c r="R248" s="61">
        <f>+'0811'!O248</f>
        <v>0</v>
      </c>
      <c r="S248" s="61">
        <f>+'0993'!O248</f>
        <v>0</v>
      </c>
      <c r="T248" s="61">
        <f>+'0994'!O248</f>
        <v>0</v>
      </c>
      <c r="U248" s="61">
        <f t="shared" si="3"/>
        <v>0</v>
      </c>
    </row>
    <row r="249" spans="2:21" s="179" customFormat="1" ht="15" x14ac:dyDescent="0.2">
      <c r="B249" s="49" t="s">
        <v>415</v>
      </c>
      <c r="C249" s="53" t="s">
        <v>138</v>
      </c>
      <c r="D249" s="61">
        <f>'0469'!O249</f>
        <v>0</v>
      </c>
      <c r="E249" s="61">
        <f>'0780'!O249</f>
        <v>0</v>
      </c>
      <c r="F249" s="61">
        <f>'0786'!O249</f>
        <v>0</v>
      </c>
      <c r="G249" s="61">
        <f>'0787'!O249</f>
        <v>0</v>
      </c>
      <c r="H249" s="125">
        <f>'0788'!O249</f>
        <v>0</v>
      </c>
      <c r="I249" s="61">
        <f>'0789'!O249</f>
        <v>0</v>
      </c>
      <c r="J249" s="61">
        <f>'0050'!O249</f>
        <v>0</v>
      </c>
      <c r="K249" s="61">
        <f>'0090'!O249</f>
        <v>0</v>
      </c>
      <c r="L249" s="61">
        <f>'1148'!O249</f>
        <v>0</v>
      </c>
      <c r="M249" s="61">
        <f>'0865'!O249</f>
        <v>0</v>
      </c>
      <c r="N249" s="61">
        <f>'1013'!O249</f>
        <v>0</v>
      </c>
      <c r="O249" s="61">
        <f>'0791'!O249</f>
        <v>0</v>
      </c>
      <c r="P249" s="61">
        <f>'0792'!O249</f>
        <v>0</v>
      </c>
      <c r="Q249" s="61">
        <f>'0793'!O249</f>
        <v>0</v>
      </c>
      <c r="R249" s="61">
        <f>+'0811'!O249</f>
        <v>0</v>
      </c>
      <c r="S249" s="61">
        <f>+'0993'!O249</f>
        <v>0</v>
      </c>
      <c r="T249" s="61">
        <f>+'0994'!O249</f>
        <v>0</v>
      </c>
      <c r="U249" s="61">
        <f t="shared" si="3"/>
        <v>0</v>
      </c>
    </row>
    <row r="250" spans="2:21" s="179" customFormat="1" ht="15" x14ac:dyDescent="0.2">
      <c r="B250" s="49" t="s">
        <v>416</v>
      </c>
      <c r="C250" s="33" t="s">
        <v>139</v>
      </c>
      <c r="D250" s="61">
        <f>'0469'!O250</f>
        <v>0</v>
      </c>
      <c r="E250" s="61">
        <f>'0780'!O250</f>
        <v>0</v>
      </c>
      <c r="F250" s="61">
        <f>'0786'!O250</f>
        <v>0</v>
      </c>
      <c r="G250" s="61">
        <f>'0787'!O250</f>
        <v>0</v>
      </c>
      <c r="H250" s="61">
        <f>'0788'!O250</f>
        <v>0</v>
      </c>
      <c r="I250" s="61">
        <f>'0789'!O250</f>
        <v>0</v>
      </c>
      <c r="J250" s="61">
        <f>'0050'!O250</f>
        <v>0</v>
      </c>
      <c r="K250" s="61">
        <f>'0090'!O250</f>
        <v>0</v>
      </c>
      <c r="L250" s="61">
        <f>'1148'!O250</f>
        <v>0</v>
      </c>
      <c r="M250" s="61">
        <f>'0865'!O250</f>
        <v>0</v>
      </c>
      <c r="N250" s="61">
        <f>'1013'!O250</f>
        <v>0</v>
      </c>
      <c r="O250" s="61">
        <f>'0791'!O250</f>
        <v>0</v>
      </c>
      <c r="P250" s="61">
        <f>'0792'!O250</f>
        <v>0</v>
      </c>
      <c r="Q250" s="61">
        <f>'0793'!O250</f>
        <v>0</v>
      </c>
      <c r="R250" s="61">
        <f>+'0811'!O250</f>
        <v>0</v>
      </c>
      <c r="S250" s="61">
        <f>+'0993'!O250</f>
        <v>0</v>
      </c>
      <c r="T250" s="61">
        <f>+'0994'!O250</f>
        <v>0</v>
      </c>
      <c r="U250" s="61">
        <f t="shared" si="3"/>
        <v>0</v>
      </c>
    </row>
    <row r="251" spans="2:21" s="179" customFormat="1" ht="15" x14ac:dyDescent="0.2">
      <c r="B251" s="49" t="s">
        <v>417</v>
      </c>
      <c r="C251" s="33" t="s">
        <v>140</v>
      </c>
      <c r="D251" s="61">
        <f>'0469'!O251</f>
        <v>0</v>
      </c>
      <c r="E251" s="61">
        <f>'0780'!O251</f>
        <v>0</v>
      </c>
      <c r="F251" s="61">
        <f>'0786'!O251</f>
        <v>0</v>
      </c>
      <c r="G251" s="61">
        <f>'0787'!O251</f>
        <v>0</v>
      </c>
      <c r="H251" s="61">
        <f>'0788'!O251</f>
        <v>0</v>
      </c>
      <c r="I251" s="61">
        <f>'0789'!O251</f>
        <v>0</v>
      </c>
      <c r="J251" s="61">
        <f>'0050'!O251</f>
        <v>0</v>
      </c>
      <c r="K251" s="61">
        <f>'0090'!O251</f>
        <v>0</v>
      </c>
      <c r="L251" s="61">
        <f>'1148'!O251</f>
        <v>0</v>
      </c>
      <c r="M251" s="61">
        <f>'0865'!O251</f>
        <v>0</v>
      </c>
      <c r="N251" s="61">
        <f>'1013'!O251</f>
        <v>0</v>
      </c>
      <c r="O251" s="61">
        <f>'0791'!O251</f>
        <v>0</v>
      </c>
      <c r="P251" s="61">
        <f>'0792'!O251</f>
        <v>0</v>
      </c>
      <c r="Q251" s="61">
        <f>'0793'!O251</f>
        <v>0</v>
      </c>
      <c r="R251" s="61">
        <f>+'0811'!O251</f>
        <v>0</v>
      </c>
      <c r="S251" s="61">
        <f>+'0993'!O251</f>
        <v>0</v>
      </c>
      <c r="T251" s="61">
        <f>+'0994'!O251</f>
        <v>0</v>
      </c>
      <c r="U251" s="61">
        <f t="shared" si="3"/>
        <v>0</v>
      </c>
    </row>
    <row r="252" spans="2:21" s="179" customFormat="1" ht="15" x14ac:dyDescent="0.2">
      <c r="B252" s="49" t="s">
        <v>418</v>
      </c>
      <c r="C252" s="33" t="s">
        <v>141</v>
      </c>
      <c r="D252" s="61">
        <f>'0469'!O252</f>
        <v>0</v>
      </c>
      <c r="E252" s="61">
        <f>'0780'!O252</f>
        <v>0</v>
      </c>
      <c r="F252" s="61">
        <f>'0786'!O252</f>
        <v>0</v>
      </c>
      <c r="G252" s="61">
        <f>'0787'!O252</f>
        <v>0</v>
      </c>
      <c r="H252" s="61">
        <f>'0788'!O252</f>
        <v>0</v>
      </c>
      <c r="I252" s="61">
        <f>'0789'!O252</f>
        <v>0</v>
      </c>
      <c r="J252" s="61">
        <f>'0050'!O252</f>
        <v>0</v>
      </c>
      <c r="K252" s="61">
        <f>'0090'!O252</f>
        <v>0</v>
      </c>
      <c r="L252" s="61">
        <f>'1148'!O252</f>
        <v>0</v>
      </c>
      <c r="M252" s="61">
        <f>'0865'!O252</f>
        <v>0</v>
      </c>
      <c r="N252" s="61">
        <f>'1013'!O252</f>
        <v>0</v>
      </c>
      <c r="O252" s="61">
        <f>'0791'!O252</f>
        <v>0</v>
      </c>
      <c r="P252" s="61">
        <f>'0792'!O252</f>
        <v>0</v>
      </c>
      <c r="Q252" s="61">
        <f>'0793'!O252</f>
        <v>0</v>
      </c>
      <c r="R252" s="61">
        <f>+'0811'!O252</f>
        <v>0</v>
      </c>
      <c r="S252" s="61">
        <f>+'0993'!O252</f>
        <v>0</v>
      </c>
      <c r="T252" s="61">
        <f>+'0994'!O252</f>
        <v>0</v>
      </c>
      <c r="U252" s="61">
        <f t="shared" si="3"/>
        <v>0</v>
      </c>
    </row>
    <row r="253" spans="2:21" s="179" customFormat="1" ht="15" x14ac:dyDescent="0.2">
      <c r="B253" s="49" t="s">
        <v>419</v>
      </c>
      <c r="C253" s="33" t="s">
        <v>142</v>
      </c>
      <c r="D253" s="61">
        <f>'0469'!O253</f>
        <v>0</v>
      </c>
      <c r="E253" s="61">
        <f>'0780'!O253</f>
        <v>0</v>
      </c>
      <c r="F253" s="61">
        <f>'0786'!O253</f>
        <v>0</v>
      </c>
      <c r="G253" s="61">
        <f>'0787'!O253</f>
        <v>0</v>
      </c>
      <c r="H253" s="61">
        <f>'0788'!O253</f>
        <v>0</v>
      </c>
      <c r="I253" s="61">
        <f>'0789'!O253</f>
        <v>0</v>
      </c>
      <c r="J253" s="61">
        <f>'0050'!O253</f>
        <v>0</v>
      </c>
      <c r="K253" s="61">
        <f>'0090'!O253</f>
        <v>0</v>
      </c>
      <c r="L253" s="61">
        <f>'1148'!O253</f>
        <v>0</v>
      </c>
      <c r="M253" s="61">
        <f>'0865'!O253</f>
        <v>0</v>
      </c>
      <c r="N253" s="61">
        <f>'1013'!O253</f>
        <v>0</v>
      </c>
      <c r="O253" s="61">
        <f>'0791'!O253</f>
        <v>0</v>
      </c>
      <c r="P253" s="61">
        <f>'0792'!O253</f>
        <v>0</v>
      </c>
      <c r="Q253" s="61">
        <f>'0793'!O253</f>
        <v>0</v>
      </c>
      <c r="R253" s="61">
        <f>+'0811'!O253</f>
        <v>0</v>
      </c>
      <c r="S253" s="61">
        <f>+'0993'!O253</f>
        <v>0</v>
      </c>
      <c r="T253" s="61">
        <f>+'0994'!O253</f>
        <v>0</v>
      </c>
      <c r="U253" s="61">
        <f t="shared" si="3"/>
        <v>0</v>
      </c>
    </row>
    <row r="254" spans="2:21" s="179" customFormat="1" ht="15" x14ac:dyDescent="0.2">
      <c r="B254" s="49" t="s">
        <v>420</v>
      </c>
      <c r="C254" s="33" t="s">
        <v>143</v>
      </c>
      <c r="D254" s="61">
        <f>'0469'!O254</f>
        <v>0</v>
      </c>
      <c r="E254" s="61">
        <f>'0780'!O254</f>
        <v>0</v>
      </c>
      <c r="F254" s="61">
        <f>'0786'!O254</f>
        <v>0</v>
      </c>
      <c r="G254" s="61">
        <f>'0787'!O254</f>
        <v>0</v>
      </c>
      <c r="H254" s="61">
        <f>'0788'!O254</f>
        <v>0</v>
      </c>
      <c r="I254" s="61">
        <f>'0789'!O254</f>
        <v>0</v>
      </c>
      <c r="J254" s="61">
        <f>'0050'!O254</f>
        <v>0</v>
      </c>
      <c r="K254" s="61">
        <f>'0090'!O254</f>
        <v>0</v>
      </c>
      <c r="L254" s="61">
        <f>'1148'!O254</f>
        <v>0</v>
      </c>
      <c r="M254" s="61">
        <f>'0865'!O254</f>
        <v>0</v>
      </c>
      <c r="N254" s="61">
        <f>'1013'!O254</f>
        <v>0</v>
      </c>
      <c r="O254" s="61">
        <f>'0791'!O254</f>
        <v>0</v>
      </c>
      <c r="P254" s="61">
        <f>'0792'!O254</f>
        <v>0</v>
      </c>
      <c r="Q254" s="61">
        <f>'0793'!O254</f>
        <v>0</v>
      </c>
      <c r="R254" s="61">
        <f>+'0811'!O254</f>
        <v>0</v>
      </c>
      <c r="S254" s="61">
        <f>+'0993'!O254</f>
        <v>0</v>
      </c>
      <c r="T254" s="61">
        <f>+'0994'!O254</f>
        <v>0</v>
      </c>
      <c r="U254" s="61">
        <f t="shared" si="3"/>
        <v>0</v>
      </c>
    </row>
    <row r="255" spans="2:21" s="3" customFormat="1" ht="15.75" x14ac:dyDescent="0.25">
      <c r="B255" s="50" t="s">
        <v>457</v>
      </c>
      <c r="C255" s="32" t="s">
        <v>144</v>
      </c>
      <c r="D255" s="9">
        <f>'0469'!O255</f>
        <v>0</v>
      </c>
      <c r="E255" s="9">
        <f>'0780'!O255</f>
        <v>0</v>
      </c>
      <c r="F255" s="9">
        <f>'0786'!O255</f>
        <v>0</v>
      </c>
      <c r="G255" s="9">
        <f>'0787'!O255</f>
        <v>0</v>
      </c>
      <c r="H255" s="9">
        <f>'0788'!O255</f>
        <v>0</v>
      </c>
      <c r="I255" s="9">
        <f>'0789'!O255</f>
        <v>0</v>
      </c>
      <c r="J255" s="9">
        <f>'0050'!O255</f>
        <v>0</v>
      </c>
      <c r="K255" s="9">
        <f>'0090'!O255</f>
        <v>0</v>
      </c>
      <c r="L255" s="9">
        <f>'1148'!O255</f>
        <v>0</v>
      </c>
      <c r="M255" s="9">
        <f>'0865'!O255</f>
        <v>0</v>
      </c>
      <c r="N255" s="9">
        <f>'1013'!O255</f>
        <v>0</v>
      </c>
      <c r="O255" s="9">
        <f>'0791'!O255</f>
        <v>0</v>
      </c>
      <c r="P255" s="9">
        <f>'0792'!O255</f>
        <v>0</v>
      </c>
      <c r="Q255" s="9">
        <f>'0793'!O255</f>
        <v>0</v>
      </c>
      <c r="R255" s="9">
        <f>+'0811'!O255</f>
        <v>0</v>
      </c>
      <c r="S255" s="9">
        <f>+'0993'!O255</f>
        <v>0</v>
      </c>
      <c r="T255" s="9">
        <f>+'0994'!O255</f>
        <v>0</v>
      </c>
      <c r="U255" s="9">
        <f t="shared" si="3"/>
        <v>0</v>
      </c>
    </row>
    <row r="256" spans="2:21" s="3" customFormat="1" ht="15.75" x14ac:dyDescent="0.25">
      <c r="B256" s="55" t="s">
        <v>450</v>
      </c>
      <c r="C256" s="39" t="s">
        <v>145</v>
      </c>
      <c r="D256" s="15">
        <f>'0469'!O256</f>
        <v>0</v>
      </c>
      <c r="E256" s="15">
        <f>'0780'!O256</f>
        <v>0</v>
      </c>
      <c r="F256" s="15">
        <f>'0786'!O256</f>
        <v>0</v>
      </c>
      <c r="G256" s="15">
        <f>'0787'!O256</f>
        <v>0</v>
      </c>
      <c r="H256" s="15">
        <f>'0788'!O256</f>
        <v>0</v>
      </c>
      <c r="I256" s="15">
        <f>'0789'!O256</f>
        <v>0</v>
      </c>
      <c r="J256" s="15">
        <f>'0050'!O256</f>
        <v>0</v>
      </c>
      <c r="K256" s="15">
        <f>'0090'!O256</f>
        <v>0</v>
      </c>
      <c r="L256" s="15">
        <f>'1148'!O256</f>
        <v>0</v>
      </c>
      <c r="M256" s="15">
        <f>'0865'!O256</f>
        <v>0</v>
      </c>
      <c r="N256" s="15">
        <f>'1013'!O256</f>
        <v>0</v>
      </c>
      <c r="O256" s="15">
        <f>'0791'!O256</f>
        <v>0</v>
      </c>
      <c r="P256" s="15">
        <f>'0792'!O256</f>
        <v>0</v>
      </c>
      <c r="Q256" s="15">
        <f>'0793'!O256</f>
        <v>0</v>
      </c>
      <c r="R256" s="15">
        <f>+'0811'!O256</f>
        <v>0</v>
      </c>
      <c r="S256" s="15">
        <f>+'0993'!O256</f>
        <v>0</v>
      </c>
      <c r="T256" s="15">
        <f>+'0994'!O256</f>
        <v>0</v>
      </c>
      <c r="U256" s="15">
        <f t="shared" si="3"/>
        <v>0</v>
      </c>
    </row>
    <row r="257" spans="1:258" s="3" customFormat="1" ht="15.75" x14ac:dyDescent="0.25">
      <c r="B257" s="56" t="s">
        <v>449</v>
      </c>
      <c r="C257" s="40" t="s">
        <v>146</v>
      </c>
      <c r="D257" s="16">
        <f>'0469'!O257</f>
        <v>0</v>
      </c>
      <c r="E257" s="16">
        <f>'0780'!O257</f>
        <v>0</v>
      </c>
      <c r="F257" s="16">
        <f>'0786'!O257</f>
        <v>0</v>
      </c>
      <c r="G257" s="16">
        <f>'0787'!O257</f>
        <v>0</v>
      </c>
      <c r="H257" s="16">
        <f>'0788'!O257</f>
        <v>0</v>
      </c>
      <c r="I257" s="16">
        <f>'0789'!O257</f>
        <v>0</v>
      </c>
      <c r="J257" s="16">
        <f>'0050'!O257</f>
        <v>0</v>
      </c>
      <c r="K257" s="16">
        <f>'0090'!O257</f>
        <v>0</v>
      </c>
      <c r="L257" s="16">
        <f>'1148'!O257</f>
        <v>0</v>
      </c>
      <c r="M257" s="16">
        <f>'0865'!O257</f>
        <v>0</v>
      </c>
      <c r="N257" s="16">
        <f>'1013'!O257</f>
        <v>0</v>
      </c>
      <c r="O257" s="16">
        <f>'0791'!O257</f>
        <v>0</v>
      </c>
      <c r="P257" s="16">
        <f>'0792'!O257</f>
        <v>0</v>
      </c>
      <c r="Q257" s="16">
        <f>'0793'!O257</f>
        <v>0</v>
      </c>
      <c r="R257" s="16">
        <f>+'0811'!O257</f>
        <v>0</v>
      </c>
      <c r="S257" s="16">
        <f>+'0993'!O257</f>
        <v>0</v>
      </c>
      <c r="T257" s="16">
        <f>+'0994'!O257</f>
        <v>0</v>
      </c>
      <c r="U257" s="16">
        <f t="shared" si="3"/>
        <v>0</v>
      </c>
    </row>
    <row r="258" spans="1:258" s="3" customFormat="1" ht="15" x14ac:dyDescent="0.2">
      <c r="B258" s="49" t="s">
        <v>421</v>
      </c>
      <c r="C258" s="41" t="s">
        <v>734</v>
      </c>
      <c r="D258" s="61">
        <f>'0469'!O258</f>
        <v>0</v>
      </c>
      <c r="E258" s="61">
        <f>'0780'!O258</f>
        <v>0</v>
      </c>
      <c r="F258" s="61">
        <f>'0786'!O258</f>
        <v>0</v>
      </c>
      <c r="G258" s="61">
        <f>'0787'!O258</f>
        <v>0</v>
      </c>
      <c r="H258" s="61">
        <f>'0788'!O258</f>
        <v>0</v>
      </c>
      <c r="I258" s="61">
        <f>'0789'!O258</f>
        <v>0</v>
      </c>
      <c r="J258" s="61">
        <f>'0050'!O258</f>
        <v>0</v>
      </c>
      <c r="K258" s="61">
        <f>'0090'!O258</f>
        <v>0</v>
      </c>
      <c r="L258" s="61">
        <f>'1148'!O258</f>
        <v>0</v>
      </c>
      <c r="M258" s="61">
        <f>'0865'!O258</f>
        <v>0</v>
      </c>
      <c r="N258" s="61">
        <f>'1013'!O258</f>
        <v>0</v>
      </c>
      <c r="O258" s="61">
        <f>'0791'!O258</f>
        <v>0</v>
      </c>
      <c r="P258" s="61">
        <f>'0792'!O258</f>
        <v>0</v>
      </c>
      <c r="Q258" s="61">
        <f>'0793'!O258</f>
        <v>0</v>
      </c>
      <c r="R258" s="61">
        <f>+'0811'!O258</f>
        <v>0</v>
      </c>
      <c r="S258" s="61">
        <f>+'0993'!O258</f>
        <v>0</v>
      </c>
      <c r="T258" s="61">
        <f>+'0994'!O258</f>
        <v>0</v>
      </c>
      <c r="U258" s="61">
        <f t="shared" si="3"/>
        <v>0</v>
      </c>
    </row>
    <row r="259" spans="1:258" s="3" customFormat="1" ht="15" x14ac:dyDescent="0.2">
      <c r="B259" s="49" t="s">
        <v>422</v>
      </c>
      <c r="C259" s="41" t="s">
        <v>147</v>
      </c>
      <c r="D259" s="61">
        <f>'0469'!O259</f>
        <v>0</v>
      </c>
      <c r="E259" s="61">
        <f>'0780'!O259</f>
        <v>0</v>
      </c>
      <c r="F259" s="61">
        <f>'0786'!O259</f>
        <v>0</v>
      </c>
      <c r="G259" s="61">
        <f>'0787'!O259</f>
        <v>0</v>
      </c>
      <c r="H259" s="61">
        <f>'0788'!O259</f>
        <v>0</v>
      </c>
      <c r="I259" s="61">
        <f>'0789'!O259</f>
        <v>0</v>
      </c>
      <c r="J259" s="61">
        <f>'0050'!O259</f>
        <v>0</v>
      </c>
      <c r="K259" s="61">
        <f>'0090'!O259</f>
        <v>0</v>
      </c>
      <c r="L259" s="61">
        <f>'1148'!O259</f>
        <v>0</v>
      </c>
      <c r="M259" s="61">
        <f>'0865'!O259</f>
        <v>0</v>
      </c>
      <c r="N259" s="61">
        <f>'1013'!O259</f>
        <v>0</v>
      </c>
      <c r="O259" s="61">
        <f>'0791'!O259</f>
        <v>0</v>
      </c>
      <c r="P259" s="61">
        <f>'0792'!O259</f>
        <v>0</v>
      </c>
      <c r="Q259" s="61">
        <f>'0793'!O259</f>
        <v>0</v>
      </c>
      <c r="R259" s="61">
        <f>+'0811'!O259</f>
        <v>0</v>
      </c>
      <c r="S259" s="61">
        <f>+'0993'!O259</f>
        <v>0</v>
      </c>
      <c r="T259" s="61">
        <f>+'0994'!O259</f>
        <v>0</v>
      </c>
      <c r="U259" s="61">
        <f t="shared" si="3"/>
        <v>0</v>
      </c>
    </row>
    <row r="260" spans="1:258" s="3" customFormat="1" ht="15" x14ac:dyDescent="0.2">
      <c r="B260" s="49" t="s">
        <v>423</v>
      </c>
      <c r="C260" s="41" t="s">
        <v>148</v>
      </c>
      <c r="D260" s="61">
        <f>'0469'!O260</f>
        <v>0</v>
      </c>
      <c r="E260" s="61">
        <f>'0780'!O260</f>
        <v>0</v>
      </c>
      <c r="F260" s="61">
        <f>'0786'!O260</f>
        <v>0</v>
      </c>
      <c r="G260" s="61">
        <f>'0787'!O260</f>
        <v>0</v>
      </c>
      <c r="H260" s="61">
        <f>'0788'!O260</f>
        <v>0</v>
      </c>
      <c r="I260" s="61">
        <f>'0789'!O260</f>
        <v>0</v>
      </c>
      <c r="J260" s="61">
        <f>'0050'!O260</f>
        <v>0</v>
      </c>
      <c r="K260" s="61">
        <f>'0090'!O260</f>
        <v>0</v>
      </c>
      <c r="L260" s="61">
        <f>'1148'!O260</f>
        <v>0</v>
      </c>
      <c r="M260" s="61">
        <f>'0865'!O260</f>
        <v>0</v>
      </c>
      <c r="N260" s="61">
        <f>'1013'!O260</f>
        <v>0</v>
      </c>
      <c r="O260" s="61">
        <f>'0791'!O260</f>
        <v>0</v>
      </c>
      <c r="P260" s="61">
        <f>'0792'!O260</f>
        <v>0</v>
      </c>
      <c r="Q260" s="61">
        <f>'0793'!O260</f>
        <v>0</v>
      </c>
      <c r="R260" s="61">
        <f>+'0811'!O260</f>
        <v>0</v>
      </c>
      <c r="S260" s="61">
        <f>+'0993'!O260</f>
        <v>0</v>
      </c>
      <c r="T260" s="61">
        <f>+'0994'!O260</f>
        <v>0</v>
      </c>
      <c r="U260" s="61">
        <f t="shared" si="3"/>
        <v>0</v>
      </c>
    </row>
    <row r="261" spans="1:258" s="3" customFormat="1" ht="15" x14ac:dyDescent="0.2">
      <c r="B261" s="44" t="s">
        <v>479</v>
      </c>
      <c r="C261" s="41" t="s">
        <v>735</v>
      </c>
      <c r="D261" s="61">
        <f>'0469'!O261</f>
        <v>0</v>
      </c>
      <c r="E261" s="61">
        <f>'0780'!O261</f>
        <v>0</v>
      </c>
      <c r="F261" s="61">
        <f>'0786'!O261</f>
        <v>0</v>
      </c>
      <c r="G261" s="61">
        <f>'0787'!O261</f>
        <v>0</v>
      </c>
      <c r="H261" s="61">
        <f>'0788'!O261</f>
        <v>0</v>
      </c>
      <c r="I261" s="61">
        <f>'0789'!O261</f>
        <v>0</v>
      </c>
      <c r="J261" s="61">
        <f>'0050'!O261</f>
        <v>0</v>
      </c>
      <c r="K261" s="61">
        <f>'0090'!O261</f>
        <v>0</v>
      </c>
      <c r="L261" s="61">
        <f>'1148'!O261</f>
        <v>0</v>
      </c>
      <c r="M261" s="61">
        <f>'0865'!O261</f>
        <v>0</v>
      </c>
      <c r="N261" s="61">
        <f>'1013'!O261</f>
        <v>0</v>
      </c>
      <c r="O261" s="61">
        <f>'0791'!O261</f>
        <v>0</v>
      </c>
      <c r="P261" s="61">
        <f>'0792'!O261</f>
        <v>0</v>
      </c>
      <c r="Q261" s="61">
        <f>'0793'!O261</f>
        <v>0</v>
      </c>
      <c r="R261" s="61">
        <f>+'0811'!O261</f>
        <v>0</v>
      </c>
      <c r="S261" s="61">
        <f>+'0993'!O261</f>
        <v>0</v>
      </c>
      <c r="T261" s="61">
        <f>+'0994'!O261</f>
        <v>0</v>
      </c>
      <c r="U261" s="61">
        <f t="shared" si="3"/>
        <v>0</v>
      </c>
    </row>
    <row r="262" spans="1:258" s="3" customFormat="1" ht="15.75" x14ac:dyDescent="0.25">
      <c r="B262" s="46" t="s">
        <v>448</v>
      </c>
      <c r="C262" s="40" t="s">
        <v>149</v>
      </c>
      <c r="D262" s="16">
        <f>'0469'!O262</f>
        <v>0</v>
      </c>
      <c r="E262" s="16">
        <f>'0780'!O262</f>
        <v>0</v>
      </c>
      <c r="F262" s="16">
        <f>'0786'!O262</f>
        <v>0</v>
      </c>
      <c r="G262" s="16">
        <f>'0787'!O262</f>
        <v>0</v>
      </c>
      <c r="H262" s="16">
        <f>'0788'!O262</f>
        <v>0</v>
      </c>
      <c r="I262" s="16">
        <f>'0789'!O262</f>
        <v>0</v>
      </c>
      <c r="J262" s="16">
        <f>'0050'!O262</f>
        <v>0</v>
      </c>
      <c r="K262" s="16">
        <f>'0090'!O262</f>
        <v>0</v>
      </c>
      <c r="L262" s="16">
        <f>'1148'!O262</f>
        <v>0</v>
      </c>
      <c r="M262" s="16">
        <f>'0865'!O262</f>
        <v>0</v>
      </c>
      <c r="N262" s="16">
        <f>'1013'!O262</f>
        <v>0</v>
      </c>
      <c r="O262" s="16">
        <f>'0791'!O262</f>
        <v>0</v>
      </c>
      <c r="P262" s="16">
        <f>'0792'!O262</f>
        <v>0</v>
      </c>
      <c r="Q262" s="16">
        <f>'0793'!O262</f>
        <v>0</v>
      </c>
      <c r="R262" s="16">
        <f>+'0811'!O262</f>
        <v>0</v>
      </c>
      <c r="S262" s="16">
        <f>+'0993'!O262</f>
        <v>0</v>
      </c>
      <c r="T262" s="16">
        <f>+'0994'!O262</f>
        <v>0</v>
      </c>
      <c r="U262" s="16">
        <f t="shared" si="3"/>
        <v>0</v>
      </c>
    </row>
    <row r="263" spans="1:258" s="3" customFormat="1" ht="15" x14ac:dyDescent="0.2">
      <c r="B263" s="49" t="s">
        <v>424</v>
      </c>
      <c r="C263" s="41" t="s">
        <v>150</v>
      </c>
      <c r="D263" s="61">
        <f>'0469'!O263</f>
        <v>0</v>
      </c>
      <c r="E263" s="61">
        <f>'0780'!O263</f>
        <v>0</v>
      </c>
      <c r="F263" s="61">
        <f>'0786'!O263</f>
        <v>0</v>
      </c>
      <c r="G263" s="61">
        <f>'0787'!O263</f>
        <v>0</v>
      </c>
      <c r="H263" s="61">
        <f>'0788'!O263</f>
        <v>0</v>
      </c>
      <c r="I263" s="61">
        <f>'0789'!O263</f>
        <v>0</v>
      </c>
      <c r="J263" s="61">
        <f>'0050'!O263</f>
        <v>0</v>
      </c>
      <c r="K263" s="61">
        <f>'0090'!O263</f>
        <v>0</v>
      </c>
      <c r="L263" s="61">
        <f>'1148'!O263</f>
        <v>0</v>
      </c>
      <c r="M263" s="61">
        <f>'0865'!O263</f>
        <v>0</v>
      </c>
      <c r="N263" s="61">
        <f>'1013'!O263</f>
        <v>0</v>
      </c>
      <c r="O263" s="61">
        <f>'0791'!O263</f>
        <v>0</v>
      </c>
      <c r="P263" s="61">
        <f>'0792'!O263</f>
        <v>0</v>
      </c>
      <c r="Q263" s="61">
        <f>'0793'!O263</f>
        <v>0</v>
      </c>
      <c r="R263" s="61">
        <f>+'0811'!O263</f>
        <v>0</v>
      </c>
      <c r="S263" s="61">
        <f>+'0993'!O263</f>
        <v>0</v>
      </c>
      <c r="T263" s="61">
        <f>+'0994'!O263</f>
        <v>0</v>
      </c>
      <c r="U263" s="61">
        <f t="shared" si="3"/>
        <v>0</v>
      </c>
    </row>
    <row r="264" spans="1:258" s="3" customFormat="1" ht="15" x14ac:dyDescent="0.2">
      <c r="B264" s="49" t="s">
        <v>425</v>
      </c>
      <c r="C264" s="41" t="s">
        <v>151</v>
      </c>
      <c r="D264" s="61">
        <f>'0469'!O264</f>
        <v>0</v>
      </c>
      <c r="E264" s="61">
        <f>'0780'!O264</f>
        <v>0</v>
      </c>
      <c r="F264" s="61">
        <f>'0786'!O264</f>
        <v>0</v>
      </c>
      <c r="G264" s="61">
        <f>'0787'!O264</f>
        <v>0</v>
      </c>
      <c r="H264" s="61">
        <f>'0788'!O264</f>
        <v>0</v>
      </c>
      <c r="I264" s="61">
        <f>'0789'!O264</f>
        <v>0</v>
      </c>
      <c r="J264" s="61">
        <f>'0050'!O264</f>
        <v>0</v>
      </c>
      <c r="K264" s="61">
        <f>'0090'!O264</f>
        <v>0</v>
      </c>
      <c r="L264" s="61">
        <f>'1148'!O264</f>
        <v>0</v>
      </c>
      <c r="M264" s="61">
        <f>'0865'!O264</f>
        <v>0</v>
      </c>
      <c r="N264" s="61">
        <f>'1013'!O264</f>
        <v>0</v>
      </c>
      <c r="O264" s="61">
        <f>'0791'!O264</f>
        <v>0</v>
      </c>
      <c r="P264" s="61">
        <f>'0792'!O264</f>
        <v>0</v>
      </c>
      <c r="Q264" s="61">
        <f>'0793'!O264</f>
        <v>0</v>
      </c>
      <c r="R264" s="61">
        <f>+'0811'!O264</f>
        <v>0</v>
      </c>
      <c r="S264" s="61">
        <f>+'0993'!O264</f>
        <v>0</v>
      </c>
      <c r="T264" s="61">
        <f>+'0994'!O264</f>
        <v>0</v>
      </c>
      <c r="U264" s="61">
        <f t="shared" si="3"/>
        <v>0</v>
      </c>
    </row>
    <row r="265" spans="1:258" s="3" customFormat="1" ht="15" x14ac:dyDescent="0.2">
      <c r="B265" s="49" t="s">
        <v>426</v>
      </c>
      <c r="C265" s="41" t="s">
        <v>152</v>
      </c>
      <c r="D265" s="61">
        <f>'0469'!O265</f>
        <v>0</v>
      </c>
      <c r="E265" s="61">
        <f>'0780'!O265</f>
        <v>0</v>
      </c>
      <c r="F265" s="61">
        <f>'0786'!O265</f>
        <v>0</v>
      </c>
      <c r="G265" s="61">
        <f>'0787'!O265</f>
        <v>0</v>
      </c>
      <c r="H265" s="61">
        <f>'0788'!O265</f>
        <v>0</v>
      </c>
      <c r="I265" s="61">
        <f>'0789'!O265</f>
        <v>0</v>
      </c>
      <c r="J265" s="61">
        <f>'0050'!O265</f>
        <v>0</v>
      </c>
      <c r="K265" s="61">
        <f>'0090'!O265</f>
        <v>0</v>
      </c>
      <c r="L265" s="61">
        <f>'1148'!O265</f>
        <v>0</v>
      </c>
      <c r="M265" s="61">
        <f>'0865'!O265</f>
        <v>0</v>
      </c>
      <c r="N265" s="61">
        <f>'1013'!O265</f>
        <v>0</v>
      </c>
      <c r="O265" s="61">
        <f>'0791'!O265</f>
        <v>0</v>
      </c>
      <c r="P265" s="61">
        <f>'0792'!O265</f>
        <v>0</v>
      </c>
      <c r="Q265" s="61">
        <f>'0793'!O265</f>
        <v>0</v>
      </c>
      <c r="R265" s="61">
        <f>+'0811'!O265</f>
        <v>0</v>
      </c>
      <c r="S265" s="61">
        <f>+'0993'!O265</f>
        <v>0</v>
      </c>
      <c r="T265" s="61">
        <f>+'0994'!O265</f>
        <v>0</v>
      </c>
      <c r="U265" s="61">
        <f t="shared" si="3"/>
        <v>0</v>
      </c>
    </row>
    <row r="266" spans="1:258" s="3" customFormat="1" ht="15" x14ac:dyDescent="0.2">
      <c r="B266" s="50" t="s">
        <v>456</v>
      </c>
      <c r="C266" s="32" t="s">
        <v>136</v>
      </c>
      <c r="D266" s="14">
        <f>'0469'!O266</f>
        <v>0</v>
      </c>
      <c r="E266" s="14">
        <f>'0780'!O266</f>
        <v>0</v>
      </c>
      <c r="F266" s="14">
        <f>'0786'!O266</f>
        <v>0</v>
      </c>
      <c r="G266" s="14">
        <f>'0787'!O266</f>
        <v>0</v>
      </c>
      <c r="H266" s="14">
        <f>'0788'!O266</f>
        <v>0</v>
      </c>
      <c r="I266" s="14">
        <f>'0789'!O266</f>
        <v>0</v>
      </c>
      <c r="J266" s="14">
        <f>'0050'!O266</f>
        <v>0</v>
      </c>
      <c r="K266" s="14">
        <f>'0090'!O266</f>
        <v>0</v>
      </c>
      <c r="L266" s="14">
        <f>'1148'!O266</f>
        <v>0</v>
      </c>
      <c r="M266" s="14">
        <f>'0865'!O266</f>
        <v>0</v>
      </c>
      <c r="N266" s="14">
        <f>'1013'!O266</f>
        <v>0</v>
      </c>
      <c r="O266" s="14">
        <f>'0791'!O266</f>
        <v>0</v>
      </c>
      <c r="P266" s="14">
        <f>'0792'!O266</f>
        <v>0</v>
      </c>
      <c r="Q266" s="14">
        <f>'0793'!O266</f>
        <v>0</v>
      </c>
      <c r="R266" s="14">
        <f>+'0811'!O266</f>
        <v>0</v>
      </c>
      <c r="S266" s="14">
        <f>+'0993'!O266</f>
        <v>0</v>
      </c>
      <c r="T266" s="14">
        <f>+'0994'!O266</f>
        <v>0</v>
      </c>
      <c r="U266" s="14">
        <f t="shared" si="3"/>
        <v>0</v>
      </c>
    </row>
    <row r="267" spans="1:258" s="3" customFormat="1" ht="15" x14ac:dyDescent="0.2">
      <c r="B267" s="49" t="s">
        <v>480</v>
      </c>
      <c r="C267" s="41" t="s">
        <v>136</v>
      </c>
      <c r="D267" s="61">
        <f>'0469'!O267</f>
        <v>0</v>
      </c>
      <c r="E267" s="61">
        <f>'0780'!O267</f>
        <v>0</v>
      </c>
      <c r="F267" s="61">
        <f>'0786'!O267</f>
        <v>0</v>
      </c>
      <c r="G267" s="61">
        <f>'0787'!O267</f>
        <v>0</v>
      </c>
      <c r="H267" s="61">
        <f>'0788'!O267</f>
        <v>0</v>
      </c>
      <c r="I267" s="61">
        <f>'0789'!O267</f>
        <v>0</v>
      </c>
      <c r="J267" s="61">
        <f>'0050'!O267</f>
        <v>0</v>
      </c>
      <c r="K267" s="61">
        <f>'0090'!O267</f>
        <v>0</v>
      </c>
      <c r="L267" s="61">
        <f>'1148'!O267</f>
        <v>0</v>
      </c>
      <c r="M267" s="61">
        <f>'0865'!O267</f>
        <v>0</v>
      </c>
      <c r="N267" s="61">
        <f>'1013'!O267</f>
        <v>0</v>
      </c>
      <c r="O267" s="61">
        <f>'0791'!O267</f>
        <v>0</v>
      </c>
      <c r="P267" s="61">
        <f>'0792'!O267</f>
        <v>0</v>
      </c>
      <c r="Q267" s="61">
        <f>'0793'!O267</f>
        <v>0</v>
      </c>
      <c r="R267" s="61">
        <f>+'0811'!O267</f>
        <v>0</v>
      </c>
      <c r="S267" s="61">
        <f>+'0993'!O267</f>
        <v>0</v>
      </c>
      <c r="T267" s="61">
        <f>+'0994'!O267</f>
        <v>0</v>
      </c>
      <c r="U267" s="61">
        <f t="shared" si="3"/>
        <v>0</v>
      </c>
    </row>
    <row r="268" spans="1:258" s="3" customFormat="1" ht="18" x14ac:dyDescent="0.25">
      <c r="B268" s="132"/>
      <c r="C268" s="133" t="s">
        <v>722</v>
      </c>
      <c r="D268" s="134">
        <f>'0469'!O268</f>
        <v>0</v>
      </c>
      <c r="E268" s="134">
        <f>'0780'!O268</f>
        <v>0</v>
      </c>
      <c r="F268" s="134">
        <f>'0786'!O268</f>
        <v>0</v>
      </c>
      <c r="G268" s="134">
        <f>'0787'!O268</f>
        <v>0</v>
      </c>
      <c r="H268" s="134">
        <f>'0788'!O268</f>
        <v>0</v>
      </c>
      <c r="I268" s="134">
        <f>'0789'!O268</f>
        <v>0</v>
      </c>
      <c r="J268" s="134">
        <f>'0050'!O268</f>
        <v>0</v>
      </c>
      <c r="K268" s="134">
        <f>'0090'!O268</f>
        <v>0</v>
      </c>
      <c r="L268" s="134">
        <f>'1148'!O268</f>
        <v>0</v>
      </c>
      <c r="M268" s="134">
        <f>'0865'!O268</f>
        <v>0</v>
      </c>
      <c r="N268" s="134">
        <f>'1013'!O268</f>
        <v>0</v>
      </c>
      <c r="O268" s="134">
        <f>'0791'!O268</f>
        <v>0</v>
      </c>
      <c r="P268" s="134">
        <f>'0792'!O268</f>
        <v>0</v>
      </c>
      <c r="Q268" s="134">
        <f>'0793'!O268</f>
        <v>0</v>
      </c>
      <c r="R268" s="134">
        <f>+'0811'!O268</f>
        <v>0</v>
      </c>
      <c r="S268" s="134">
        <f>+'0993'!O268</f>
        <v>0</v>
      </c>
      <c r="T268" s="134">
        <f>+'0994'!O268</f>
        <v>0</v>
      </c>
      <c r="U268" s="134">
        <f t="shared" si="3"/>
        <v>0</v>
      </c>
    </row>
    <row r="269" spans="1:258" s="243" customFormat="1" ht="15" x14ac:dyDescent="0.2">
      <c r="A269" s="239"/>
      <c r="B269" s="240"/>
      <c r="C269" s="241"/>
      <c r="D269" s="241"/>
      <c r="E269" s="241"/>
      <c r="F269" s="241"/>
      <c r="G269" s="241"/>
      <c r="H269" s="241"/>
      <c r="I269" s="241"/>
      <c r="J269" s="241"/>
      <c r="K269" s="241"/>
      <c r="L269" s="241"/>
      <c r="M269" s="241"/>
      <c r="N269" s="241"/>
      <c r="O269" s="241"/>
      <c r="P269" s="242"/>
      <c r="Q269" s="242"/>
      <c r="R269" s="242"/>
      <c r="S269" s="242"/>
      <c r="T269" s="242"/>
      <c r="U269" s="242"/>
      <c r="V269" s="242"/>
      <c r="W269" s="242"/>
      <c r="X269" s="242"/>
      <c r="Y269" s="242"/>
      <c r="Z269" s="242"/>
      <c r="AA269" s="242"/>
      <c r="AB269" s="242"/>
      <c r="AC269" s="242"/>
      <c r="AD269" s="242"/>
      <c r="AE269" s="242"/>
      <c r="AF269" s="242"/>
      <c r="AG269" s="242"/>
      <c r="AH269" s="242"/>
      <c r="AI269" s="242"/>
      <c r="AJ269" s="242"/>
      <c r="AK269" s="242"/>
      <c r="AL269" s="242"/>
      <c r="AM269" s="242"/>
      <c r="AN269" s="242"/>
      <c r="AO269" s="242"/>
      <c r="AP269" s="242"/>
      <c r="AQ269" s="242"/>
      <c r="AR269" s="242"/>
      <c r="AS269" s="242"/>
      <c r="AT269" s="242"/>
      <c r="AU269" s="242"/>
      <c r="AV269" s="242"/>
      <c r="AW269" s="242"/>
      <c r="AX269" s="242"/>
      <c r="AY269" s="242"/>
      <c r="AZ269" s="242"/>
      <c r="BA269" s="242"/>
      <c r="BB269" s="242"/>
      <c r="BC269" s="242"/>
      <c r="BD269" s="242"/>
      <c r="BE269" s="242"/>
      <c r="BF269" s="242"/>
      <c r="BG269" s="242"/>
      <c r="BH269" s="242"/>
      <c r="BI269" s="242"/>
      <c r="BJ269" s="242"/>
      <c r="BK269" s="242"/>
      <c r="BL269" s="242"/>
      <c r="BM269" s="242"/>
      <c r="BN269" s="242"/>
      <c r="BO269" s="242"/>
      <c r="BP269" s="242"/>
      <c r="BQ269" s="242"/>
      <c r="BR269" s="242"/>
      <c r="BS269" s="242"/>
      <c r="BT269" s="242"/>
      <c r="BU269" s="242"/>
      <c r="BV269" s="242"/>
      <c r="BW269" s="242"/>
      <c r="BX269" s="242"/>
      <c r="BY269" s="242"/>
      <c r="BZ269" s="242"/>
      <c r="CA269" s="242"/>
      <c r="CB269" s="242"/>
      <c r="CC269" s="242"/>
      <c r="CD269" s="242"/>
      <c r="CE269" s="242"/>
      <c r="CF269" s="242"/>
      <c r="CG269" s="242"/>
      <c r="CH269" s="242"/>
      <c r="CI269" s="242"/>
      <c r="CJ269" s="242"/>
      <c r="CK269" s="242"/>
      <c r="CL269" s="242"/>
      <c r="CM269" s="242"/>
      <c r="CN269" s="242"/>
      <c r="CO269" s="242"/>
      <c r="CP269" s="242"/>
      <c r="CQ269" s="242"/>
      <c r="CR269" s="242"/>
      <c r="CS269" s="242"/>
      <c r="CT269" s="242"/>
      <c r="CU269" s="242"/>
      <c r="CV269" s="242"/>
      <c r="CW269" s="242"/>
      <c r="CX269" s="242"/>
      <c r="CY269" s="242"/>
      <c r="CZ269" s="242"/>
      <c r="DA269" s="242"/>
      <c r="DB269" s="242"/>
      <c r="DC269" s="242"/>
      <c r="DD269" s="242"/>
      <c r="DE269" s="242"/>
      <c r="DF269" s="242"/>
      <c r="DG269" s="242"/>
      <c r="DH269" s="242"/>
      <c r="DI269" s="242"/>
      <c r="DJ269" s="242"/>
      <c r="DK269" s="242"/>
      <c r="DL269" s="242"/>
      <c r="DM269" s="242"/>
      <c r="DN269" s="242"/>
      <c r="DO269" s="242"/>
      <c r="DP269" s="242"/>
      <c r="DQ269" s="242"/>
      <c r="DR269" s="242"/>
      <c r="DS269" s="242"/>
      <c r="DT269" s="242"/>
      <c r="DU269" s="242"/>
      <c r="DV269" s="242"/>
      <c r="DW269" s="242"/>
      <c r="DX269" s="242"/>
      <c r="DY269" s="242"/>
      <c r="DZ269" s="242"/>
      <c r="EA269" s="242"/>
      <c r="EB269" s="242"/>
      <c r="EC269" s="242"/>
      <c r="ED269" s="242"/>
      <c r="EE269" s="242"/>
      <c r="EF269" s="242"/>
      <c r="EG269" s="242"/>
      <c r="EH269" s="242"/>
      <c r="EI269" s="242"/>
      <c r="EJ269" s="242"/>
      <c r="EK269" s="242"/>
      <c r="EL269" s="242"/>
      <c r="EM269" s="242"/>
      <c r="EN269" s="242"/>
      <c r="EO269" s="242"/>
      <c r="EP269" s="242"/>
      <c r="EQ269" s="242"/>
      <c r="ER269" s="242"/>
      <c r="ES269" s="242"/>
      <c r="ET269" s="242"/>
      <c r="EU269" s="242"/>
      <c r="EV269" s="242"/>
      <c r="EW269" s="242"/>
      <c r="EX269" s="242"/>
      <c r="EY269" s="242"/>
      <c r="EZ269" s="242"/>
      <c r="FA269" s="242"/>
      <c r="FB269" s="242"/>
      <c r="FC269" s="242"/>
      <c r="FD269" s="242"/>
      <c r="FE269" s="242"/>
      <c r="FF269" s="242"/>
      <c r="FG269" s="242"/>
      <c r="FH269" s="242"/>
      <c r="FI269" s="242"/>
      <c r="FJ269" s="242"/>
      <c r="FK269" s="242"/>
      <c r="FL269" s="242"/>
      <c r="FM269" s="242"/>
      <c r="FN269" s="242"/>
      <c r="FO269" s="242"/>
      <c r="FP269" s="242"/>
      <c r="FQ269" s="242"/>
      <c r="FR269" s="242"/>
      <c r="FS269" s="242"/>
      <c r="FT269" s="242"/>
      <c r="FU269" s="242"/>
      <c r="FV269" s="242"/>
      <c r="FW269" s="242"/>
      <c r="FX269" s="242"/>
      <c r="FY269" s="242"/>
      <c r="FZ269" s="242"/>
      <c r="GA269" s="242"/>
      <c r="GB269" s="242"/>
      <c r="GC269" s="242"/>
      <c r="GD269" s="242"/>
      <c r="GE269" s="242"/>
      <c r="GF269" s="242"/>
      <c r="GG269" s="242"/>
      <c r="GH269" s="242"/>
      <c r="GI269" s="242"/>
      <c r="GJ269" s="242"/>
      <c r="GK269" s="242"/>
      <c r="GL269" s="242"/>
      <c r="GM269" s="242"/>
      <c r="GN269" s="242"/>
      <c r="GO269" s="242"/>
      <c r="GP269" s="242"/>
      <c r="GQ269" s="242"/>
      <c r="GR269" s="242"/>
      <c r="GS269" s="242"/>
      <c r="GT269" s="242"/>
      <c r="GU269" s="242"/>
      <c r="GV269" s="242"/>
      <c r="GW269" s="242"/>
      <c r="GX269" s="242"/>
      <c r="GY269" s="242"/>
      <c r="GZ269" s="242"/>
      <c r="HA269" s="242"/>
      <c r="HB269" s="242"/>
      <c r="HC269" s="242"/>
      <c r="HD269" s="242"/>
      <c r="HE269" s="242"/>
      <c r="HF269" s="242"/>
      <c r="HG269" s="242"/>
      <c r="HH269" s="242"/>
      <c r="HI269" s="242"/>
      <c r="HJ269" s="242"/>
      <c r="HK269" s="242"/>
      <c r="HL269" s="242"/>
      <c r="HM269" s="242"/>
      <c r="HN269" s="242"/>
      <c r="HO269" s="242"/>
      <c r="HP269" s="242"/>
      <c r="HQ269" s="242"/>
      <c r="HR269" s="242"/>
      <c r="HS269" s="242"/>
      <c r="HT269" s="242"/>
      <c r="HU269" s="242"/>
      <c r="HV269" s="242"/>
      <c r="HW269" s="242"/>
      <c r="HX269" s="242"/>
      <c r="HY269" s="242"/>
      <c r="HZ269" s="242"/>
      <c r="IA269" s="242"/>
      <c r="IB269" s="242"/>
      <c r="IC269" s="242"/>
      <c r="ID269" s="242"/>
      <c r="IE269" s="242"/>
      <c r="IF269" s="242"/>
      <c r="IG269" s="242"/>
      <c r="IH269" s="242"/>
      <c r="II269" s="242"/>
      <c r="IJ269" s="242"/>
      <c r="IK269" s="242"/>
      <c r="IL269" s="242"/>
      <c r="IM269" s="242"/>
      <c r="IN269" s="242"/>
      <c r="IO269" s="242"/>
      <c r="IP269" s="242"/>
      <c r="IQ269" s="242"/>
      <c r="IR269" s="242"/>
      <c r="IS269" s="242"/>
      <c r="IT269" s="242"/>
      <c r="IU269" s="242"/>
      <c r="IV269" s="242"/>
      <c r="IW269" s="242"/>
      <c r="IX269" s="242"/>
    </row>
    <row r="270" spans="1:258" s="243" customFormat="1" ht="15" x14ac:dyDescent="0.2">
      <c r="A270" s="239"/>
      <c r="B270" s="240"/>
      <c r="C270" s="241"/>
      <c r="D270" s="241"/>
      <c r="E270" s="241"/>
      <c r="F270" s="241"/>
      <c r="G270" s="241"/>
      <c r="H270" s="241"/>
      <c r="I270" s="241"/>
      <c r="J270" s="241"/>
      <c r="K270" s="241"/>
      <c r="L270" s="241"/>
      <c r="M270" s="241"/>
      <c r="N270" s="241"/>
      <c r="O270" s="241"/>
      <c r="P270" s="242"/>
      <c r="Q270" s="242"/>
      <c r="R270" s="242"/>
      <c r="S270" s="242"/>
      <c r="T270" s="242"/>
      <c r="U270" s="242"/>
      <c r="V270" s="242"/>
      <c r="W270" s="242"/>
      <c r="X270" s="242"/>
      <c r="Y270" s="242"/>
      <c r="Z270" s="242"/>
      <c r="AA270" s="242"/>
      <c r="AB270" s="242"/>
      <c r="AC270" s="242"/>
      <c r="AD270" s="242"/>
      <c r="AE270" s="242"/>
      <c r="AF270" s="242"/>
      <c r="AG270" s="242"/>
      <c r="AH270" s="242"/>
      <c r="AI270" s="242"/>
      <c r="AJ270" s="242"/>
      <c r="AK270" s="242"/>
      <c r="AL270" s="242"/>
      <c r="AM270" s="242"/>
      <c r="AN270" s="242"/>
      <c r="AO270" s="242"/>
      <c r="AP270" s="242"/>
      <c r="AQ270" s="242"/>
      <c r="AR270" s="242"/>
      <c r="AS270" s="242"/>
      <c r="AT270" s="242"/>
      <c r="AU270" s="242"/>
      <c r="AV270" s="242"/>
      <c r="AW270" s="242"/>
      <c r="AX270" s="242"/>
      <c r="AY270" s="242"/>
      <c r="AZ270" s="242"/>
      <c r="BA270" s="242"/>
      <c r="BB270" s="242"/>
      <c r="BC270" s="242"/>
      <c r="BD270" s="242"/>
      <c r="BE270" s="242"/>
      <c r="BF270" s="242"/>
      <c r="BG270" s="242"/>
      <c r="BH270" s="242"/>
      <c r="BI270" s="242"/>
      <c r="BJ270" s="242"/>
      <c r="BK270" s="242"/>
      <c r="BL270" s="242"/>
      <c r="BM270" s="242"/>
      <c r="BN270" s="242"/>
      <c r="BO270" s="242"/>
      <c r="BP270" s="242"/>
      <c r="BQ270" s="242"/>
      <c r="BR270" s="242"/>
      <c r="BS270" s="242"/>
      <c r="BT270" s="242"/>
      <c r="BU270" s="242"/>
      <c r="BV270" s="242"/>
      <c r="BW270" s="242"/>
      <c r="BX270" s="242"/>
      <c r="BY270" s="242"/>
      <c r="BZ270" s="242"/>
      <c r="CA270" s="242"/>
      <c r="CB270" s="242"/>
      <c r="CC270" s="242"/>
      <c r="CD270" s="242"/>
      <c r="CE270" s="242"/>
      <c r="CF270" s="242"/>
      <c r="CG270" s="242"/>
      <c r="CH270" s="242"/>
      <c r="CI270" s="242"/>
      <c r="CJ270" s="242"/>
      <c r="CK270" s="242"/>
      <c r="CL270" s="242"/>
      <c r="CM270" s="242"/>
      <c r="CN270" s="242"/>
      <c r="CO270" s="242"/>
      <c r="CP270" s="242"/>
      <c r="CQ270" s="242"/>
      <c r="CR270" s="242"/>
      <c r="CS270" s="242"/>
      <c r="CT270" s="242"/>
      <c r="CU270" s="242"/>
      <c r="CV270" s="242"/>
      <c r="CW270" s="242"/>
      <c r="CX270" s="242"/>
      <c r="CY270" s="242"/>
      <c r="CZ270" s="242"/>
      <c r="DA270" s="242"/>
      <c r="DB270" s="242"/>
      <c r="DC270" s="242"/>
      <c r="DD270" s="242"/>
      <c r="DE270" s="242"/>
      <c r="DF270" s="242"/>
      <c r="DG270" s="242"/>
      <c r="DH270" s="242"/>
      <c r="DI270" s="242"/>
      <c r="DJ270" s="242"/>
      <c r="DK270" s="242"/>
      <c r="DL270" s="242"/>
      <c r="DM270" s="242"/>
      <c r="DN270" s="242"/>
      <c r="DO270" s="242"/>
      <c r="DP270" s="242"/>
      <c r="DQ270" s="242"/>
      <c r="DR270" s="242"/>
      <c r="DS270" s="242"/>
      <c r="DT270" s="242"/>
      <c r="DU270" s="242"/>
      <c r="DV270" s="242"/>
      <c r="DW270" s="242"/>
      <c r="DX270" s="242"/>
      <c r="DY270" s="242"/>
      <c r="DZ270" s="242"/>
      <c r="EA270" s="242"/>
      <c r="EB270" s="242"/>
      <c r="EC270" s="242"/>
      <c r="ED270" s="242"/>
      <c r="EE270" s="242"/>
      <c r="EF270" s="242"/>
      <c r="EG270" s="242"/>
      <c r="EH270" s="242"/>
      <c r="EI270" s="242"/>
      <c r="EJ270" s="242"/>
      <c r="EK270" s="242"/>
      <c r="EL270" s="242"/>
      <c r="EM270" s="242"/>
      <c r="EN270" s="242"/>
      <c r="EO270" s="242"/>
      <c r="EP270" s="242"/>
      <c r="EQ270" s="242"/>
      <c r="ER270" s="242"/>
      <c r="ES270" s="242"/>
      <c r="ET270" s="242"/>
      <c r="EU270" s="242"/>
      <c r="EV270" s="242"/>
      <c r="EW270" s="242"/>
      <c r="EX270" s="242"/>
      <c r="EY270" s="242"/>
      <c r="EZ270" s="242"/>
      <c r="FA270" s="242"/>
      <c r="FB270" s="242"/>
      <c r="FC270" s="242"/>
      <c r="FD270" s="242"/>
      <c r="FE270" s="242"/>
      <c r="FF270" s="242"/>
      <c r="FG270" s="242"/>
      <c r="FH270" s="242"/>
      <c r="FI270" s="242"/>
      <c r="FJ270" s="242"/>
      <c r="FK270" s="242"/>
      <c r="FL270" s="242"/>
      <c r="FM270" s="242"/>
      <c r="FN270" s="242"/>
      <c r="FO270" s="242"/>
      <c r="FP270" s="242"/>
      <c r="FQ270" s="242"/>
      <c r="FR270" s="242"/>
      <c r="FS270" s="242"/>
      <c r="FT270" s="242"/>
      <c r="FU270" s="242"/>
      <c r="FV270" s="242"/>
      <c r="FW270" s="242"/>
      <c r="FX270" s="242"/>
      <c r="FY270" s="242"/>
      <c r="FZ270" s="242"/>
      <c r="GA270" s="242"/>
      <c r="GB270" s="242"/>
      <c r="GC270" s="242"/>
      <c r="GD270" s="242"/>
      <c r="GE270" s="242"/>
      <c r="GF270" s="242"/>
      <c r="GG270" s="242"/>
      <c r="GH270" s="242"/>
      <c r="GI270" s="242"/>
      <c r="GJ270" s="242"/>
      <c r="GK270" s="242"/>
      <c r="GL270" s="242"/>
      <c r="GM270" s="242"/>
      <c r="GN270" s="242"/>
      <c r="GO270" s="242"/>
      <c r="GP270" s="242"/>
      <c r="GQ270" s="242"/>
      <c r="GR270" s="242"/>
      <c r="GS270" s="242"/>
      <c r="GT270" s="242"/>
      <c r="GU270" s="242"/>
      <c r="GV270" s="242"/>
      <c r="GW270" s="242"/>
      <c r="GX270" s="242"/>
      <c r="GY270" s="242"/>
      <c r="GZ270" s="242"/>
      <c r="HA270" s="242"/>
      <c r="HB270" s="242"/>
      <c r="HC270" s="242"/>
      <c r="HD270" s="242"/>
      <c r="HE270" s="242"/>
      <c r="HF270" s="242"/>
      <c r="HG270" s="242"/>
      <c r="HH270" s="242"/>
      <c r="HI270" s="242"/>
      <c r="HJ270" s="242"/>
      <c r="HK270" s="242"/>
      <c r="HL270" s="242"/>
      <c r="HM270" s="242"/>
      <c r="HN270" s="242"/>
      <c r="HO270" s="242"/>
      <c r="HP270" s="242"/>
      <c r="HQ270" s="242"/>
      <c r="HR270" s="242"/>
      <c r="HS270" s="242"/>
      <c r="HT270" s="242"/>
      <c r="HU270" s="242"/>
      <c r="HV270" s="242"/>
      <c r="HW270" s="242"/>
      <c r="HX270" s="242"/>
      <c r="HY270" s="242"/>
      <c r="HZ270" s="242"/>
      <c r="IA270" s="242"/>
      <c r="IB270" s="242"/>
      <c r="IC270" s="242"/>
      <c r="ID270" s="242"/>
      <c r="IE270" s="242"/>
      <c r="IF270" s="242"/>
      <c r="IG270" s="242"/>
      <c r="IH270" s="242"/>
      <c r="II270" s="242"/>
      <c r="IJ270" s="242"/>
      <c r="IK270" s="242"/>
      <c r="IL270" s="242"/>
      <c r="IM270" s="242"/>
      <c r="IN270" s="242"/>
      <c r="IO270" s="242"/>
      <c r="IP270" s="242"/>
      <c r="IQ270" s="242"/>
      <c r="IR270" s="242"/>
      <c r="IS270" s="242"/>
      <c r="IT270" s="242"/>
      <c r="IU270" s="242"/>
      <c r="IV270" s="242"/>
      <c r="IW270" s="242"/>
      <c r="IX270" s="242"/>
    </row>
    <row r="271" spans="1:258" s="246" customFormat="1" x14ac:dyDescent="0.2">
      <c r="A271" s="244"/>
      <c r="B271" s="245"/>
      <c r="C271" s="245"/>
      <c r="D271" s="245"/>
      <c r="E271" s="245"/>
      <c r="F271" s="245"/>
      <c r="G271" s="245"/>
      <c r="H271" s="245"/>
      <c r="I271" s="245"/>
      <c r="J271" s="245"/>
      <c r="K271" s="245"/>
      <c r="L271" s="245"/>
      <c r="M271" s="245"/>
      <c r="N271" s="245"/>
      <c r="O271" s="245"/>
      <c r="P271" s="245"/>
      <c r="Q271" s="245"/>
      <c r="R271" s="245"/>
      <c r="S271" s="245"/>
      <c r="T271" s="245"/>
      <c r="U271" s="245"/>
      <c r="V271" s="245"/>
      <c r="W271" s="245"/>
      <c r="X271" s="245"/>
      <c r="Y271" s="245"/>
      <c r="Z271" s="245"/>
      <c r="AA271" s="245"/>
      <c r="AB271" s="245"/>
      <c r="AC271" s="245"/>
      <c r="AD271" s="245"/>
      <c r="AE271" s="245"/>
      <c r="AF271" s="245"/>
      <c r="AG271" s="245"/>
      <c r="AH271" s="245"/>
      <c r="AI271" s="245"/>
      <c r="AJ271" s="245"/>
      <c r="AK271" s="245"/>
      <c r="AL271" s="245"/>
      <c r="AM271" s="245"/>
      <c r="AN271" s="245"/>
      <c r="AO271" s="245"/>
      <c r="AP271" s="245"/>
      <c r="AQ271" s="245"/>
      <c r="AR271" s="245"/>
      <c r="AS271" s="245"/>
      <c r="AT271" s="245"/>
      <c r="AU271" s="245"/>
      <c r="AV271" s="245"/>
      <c r="AW271" s="245"/>
      <c r="AX271" s="245"/>
      <c r="AY271" s="245"/>
      <c r="AZ271" s="245"/>
      <c r="BA271" s="245"/>
      <c r="BB271" s="245"/>
      <c r="BC271" s="245"/>
      <c r="BD271" s="245"/>
      <c r="BE271" s="245"/>
      <c r="BF271" s="245"/>
      <c r="BG271" s="245"/>
      <c r="BH271" s="245"/>
      <c r="BI271" s="245"/>
      <c r="BJ271" s="245"/>
      <c r="BK271" s="245"/>
      <c r="BL271" s="245"/>
      <c r="BM271" s="245"/>
      <c r="BN271" s="245"/>
      <c r="BO271" s="245"/>
      <c r="BP271" s="245"/>
      <c r="BQ271" s="245"/>
      <c r="BR271" s="245"/>
      <c r="BS271" s="245"/>
      <c r="BT271" s="245"/>
      <c r="BU271" s="245"/>
      <c r="BV271" s="245"/>
      <c r="BW271" s="245"/>
      <c r="BX271" s="245"/>
      <c r="BY271" s="245"/>
      <c r="BZ271" s="245"/>
      <c r="CA271" s="245"/>
      <c r="CB271" s="245"/>
      <c r="CC271" s="245"/>
      <c r="CD271" s="245"/>
      <c r="CE271" s="245"/>
      <c r="CF271" s="245"/>
      <c r="CG271" s="245"/>
      <c r="CH271" s="245"/>
      <c r="CI271" s="245"/>
      <c r="CJ271" s="245"/>
      <c r="CK271" s="245"/>
      <c r="CL271" s="245"/>
      <c r="CM271" s="245"/>
      <c r="CN271" s="245"/>
      <c r="CO271" s="245"/>
      <c r="CP271" s="245"/>
      <c r="CQ271" s="245"/>
      <c r="CR271" s="245"/>
      <c r="CS271" s="245"/>
      <c r="CT271" s="245"/>
      <c r="CU271" s="245"/>
      <c r="CV271" s="245"/>
      <c r="CW271" s="245"/>
      <c r="CX271" s="245"/>
      <c r="CY271" s="245"/>
      <c r="CZ271" s="245"/>
      <c r="DA271" s="245"/>
      <c r="DB271" s="245"/>
      <c r="DC271" s="245"/>
      <c r="DD271" s="245"/>
      <c r="DE271" s="245"/>
      <c r="DF271" s="245"/>
      <c r="DG271" s="245"/>
      <c r="DH271" s="245"/>
      <c r="DI271" s="245"/>
      <c r="DJ271" s="245"/>
      <c r="DK271" s="245"/>
      <c r="DL271" s="245"/>
      <c r="DM271" s="245"/>
      <c r="DN271" s="245"/>
      <c r="DO271" s="245"/>
      <c r="DP271" s="245"/>
      <c r="DQ271" s="245"/>
      <c r="DR271" s="245"/>
      <c r="DS271" s="245"/>
      <c r="DT271" s="245"/>
      <c r="DU271" s="245"/>
      <c r="DV271" s="245"/>
      <c r="DW271" s="245"/>
      <c r="DX271" s="245"/>
      <c r="DY271" s="245"/>
      <c r="DZ271" s="245"/>
      <c r="EA271" s="245"/>
      <c r="EB271" s="245"/>
      <c r="EC271" s="245"/>
      <c r="ED271" s="245"/>
      <c r="EE271" s="245"/>
      <c r="EF271" s="245"/>
      <c r="EG271" s="245"/>
      <c r="EH271" s="245"/>
      <c r="EI271" s="245"/>
      <c r="EJ271" s="245"/>
      <c r="EK271" s="245"/>
      <c r="EL271" s="245"/>
      <c r="EM271" s="245"/>
      <c r="EN271" s="245"/>
      <c r="EO271" s="245"/>
      <c r="EP271" s="245"/>
      <c r="EQ271" s="245"/>
      <c r="ER271" s="245"/>
      <c r="ES271" s="245"/>
      <c r="ET271" s="245"/>
      <c r="EU271" s="245"/>
      <c r="EV271" s="245"/>
      <c r="EW271" s="245"/>
      <c r="EX271" s="245"/>
      <c r="EY271" s="245"/>
      <c r="EZ271" s="245"/>
      <c r="FA271" s="245"/>
      <c r="FB271" s="245"/>
      <c r="FC271" s="245"/>
      <c r="FD271" s="245"/>
      <c r="FE271" s="245"/>
      <c r="FF271" s="245"/>
      <c r="FG271" s="245"/>
      <c r="FH271" s="245"/>
      <c r="FI271" s="245"/>
      <c r="FJ271" s="245"/>
      <c r="FK271" s="245"/>
      <c r="FL271" s="245"/>
      <c r="FM271" s="245"/>
      <c r="FN271" s="245"/>
      <c r="FO271" s="245"/>
      <c r="FP271" s="245"/>
      <c r="FQ271" s="245"/>
      <c r="FR271" s="245"/>
      <c r="FS271" s="245"/>
      <c r="FT271" s="245"/>
      <c r="FU271" s="245"/>
      <c r="FV271" s="245"/>
      <c r="FW271" s="245"/>
      <c r="FX271" s="245"/>
      <c r="FY271" s="245"/>
      <c r="FZ271" s="245"/>
      <c r="GA271" s="245"/>
      <c r="GB271" s="245"/>
      <c r="GC271" s="245"/>
      <c r="GD271" s="245"/>
      <c r="GE271" s="245"/>
      <c r="GF271" s="245"/>
      <c r="GG271" s="245"/>
      <c r="GH271" s="245"/>
      <c r="GI271" s="245"/>
      <c r="GJ271" s="245"/>
      <c r="GK271" s="245"/>
      <c r="GL271" s="245"/>
      <c r="GM271" s="245"/>
      <c r="GN271" s="245"/>
      <c r="GO271" s="245"/>
      <c r="GP271" s="245"/>
      <c r="GQ271" s="245"/>
      <c r="GR271" s="245"/>
      <c r="GS271" s="245"/>
      <c r="GT271" s="245"/>
      <c r="GU271" s="245"/>
      <c r="GV271" s="245"/>
      <c r="GW271" s="245"/>
      <c r="GX271" s="245"/>
      <c r="GY271" s="245"/>
      <c r="GZ271" s="245"/>
      <c r="HA271" s="245"/>
      <c r="HB271" s="245"/>
      <c r="HC271" s="245"/>
      <c r="HD271" s="245"/>
      <c r="HE271" s="245"/>
      <c r="HF271" s="245"/>
      <c r="HG271" s="245"/>
      <c r="HH271" s="245"/>
      <c r="HI271" s="245"/>
      <c r="HJ271" s="245"/>
      <c r="HK271" s="245"/>
      <c r="HL271" s="245"/>
      <c r="HM271" s="245"/>
      <c r="HN271" s="245"/>
      <c r="HO271" s="245"/>
      <c r="HP271" s="245"/>
      <c r="HQ271" s="245"/>
      <c r="HR271" s="245"/>
      <c r="HS271" s="245"/>
      <c r="HT271" s="245"/>
      <c r="HU271" s="245"/>
      <c r="HV271" s="245"/>
      <c r="HW271" s="245"/>
      <c r="HX271" s="245"/>
      <c r="HY271" s="245"/>
      <c r="HZ271" s="245"/>
      <c r="IA271" s="245"/>
      <c r="IB271" s="245"/>
      <c r="IC271" s="245"/>
      <c r="ID271" s="245"/>
      <c r="IE271" s="245"/>
      <c r="IF271" s="245"/>
      <c r="IG271" s="245"/>
      <c r="IH271" s="245"/>
      <c r="II271" s="245"/>
      <c r="IJ271" s="245"/>
      <c r="IK271" s="245"/>
      <c r="IL271" s="245"/>
      <c r="IM271" s="245"/>
      <c r="IN271" s="245"/>
      <c r="IO271" s="245"/>
      <c r="IP271" s="245"/>
      <c r="IQ271" s="245"/>
      <c r="IR271" s="245"/>
      <c r="IS271" s="245"/>
      <c r="IT271" s="245"/>
      <c r="IU271" s="245"/>
      <c r="IV271" s="245"/>
      <c r="IW271" s="245"/>
      <c r="IX271" s="245"/>
    </row>
    <row r="272" spans="1:258" s="246" customFormat="1" x14ac:dyDescent="0.2">
      <c r="A272" s="244"/>
      <c r="B272" s="245"/>
      <c r="C272" s="245"/>
      <c r="D272" s="245"/>
      <c r="E272" s="245"/>
      <c r="F272" s="245"/>
      <c r="G272" s="245"/>
      <c r="H272" s="245"/>
      <c r="I272" s="245"/>
      <c r="J272" s="245"/>
      <c r="K272" s="245"/>
      <c r="L272" s="245"/>
      <c r="M272" s="245"/>
      <c r="N272" s="245"/>
      <c r="O272" s="245"/>
      <c r="P272" s="245"/>
      <c r="Q272" s="245"/>
      <c r="R272" s="245"/>
      <c r="S272" s="245"/>
      <c r="T272" s="245"/>
      <c r="U272" s="245"/>
      <c r="V272" s="245"/>
      <c r="W272" s="245"/>
      <c r="X272" s="245"/>
      <c r="Y272" s="245"/>
      <c r="Z272" s="245"/>
      <c r="AA272" s="245"/>
      <c r="AB272" s="245"/>
      <c r="AC272" s="245"/>
      <c r="AD272" s="245"/>
      <c r="AE272" s="245"/>
      <c r="AF272" s="245"/>
      <c r="AG272" s="245"/>
      <c r="AH272" s="245"/>
      <c r="AI272" s="245"/>
      <c r="AJ272" s="245"/>
      <c r="AK272" s="245"/>
      <c r="AL272" s="245"/>
      <c r="AM272" s="245"/>
      <c r="AN272" s="245"/>
      <c r="AO272" s="245"/>
      <c r="AP272" s="245"/>
      <c r="AQ272" s="245"/>
      <c r="AR272" s="245"/>
      <c r="AS272" s="245"/>
      <c r="AT272" s="245"/>
      <c r="AU272" s="245"/>
      <c r="AV272" s="245"/>
      <c r="AW272" s="245"/>
      <c r="AX272" s="245"/>
      <c r="AY272" s="245"/>
      <c r="AZ272" s="245"/>
      <c r="BA272" s="245"/>
      <c r="BB272" s="245"/>
      <c r="BC272" s="245"/>
      <c r="BD272" s="245"/>
      <c r="BE272" s="245"/>
      <c r="BF272" s="245"/>
      <c r="BG272" s="245"/>
      <c r="BH272" s="245"/>
      <c r="BI272" s="245"/>
      <c r="BJ272" s="245"/>
      <c r="BK272" s="245"/>
      <c r="BL272" s="245"/>
      <c r="BM272" s="245"/>
      <c r="BN272" s="245"/>
      <c r="BO272" s="245"/>
      <c r="BP272" s="245"/>
      <c r="BQ272" s="245"/>
      <c r="BR272" s="245"/>
      <c r="BS272" s="245"/>
      <c r="BT272" s="245"/>
      <c r="BU272" s="245"/>
      <c r="BV272" s="245"/>
      <c r="BW272" s="245"/>
      <c r="BX272" s="245"/>
      <c r="BY272" s="245"/>
      <c r="BZ272" s="245"/>
      <c r="CA272" s="245"/>
      <c r="CB272" s="245"/>
      <c r="CC272" s="245"/>
      <c r="CD272" s="245"/>
      <c r="CE272" s="245"/>
      <c r="CF272" s="245"/>
      <c r="CG272" s="245"/>
      <c r="CH272" s="245"/>
      <c r="CI272" s="245"/>
      <c r="CJ272" s="245"/>
      <c r="CK272" s="245"/>
      <c r="CL272" s="245"/>
      <c r="CM272" s="245"/>
      <c r="CN272" s="245"/>
      <c r="CO272" s="245"/>
      <c r="CP272" s="245"/>
      <c r="CQ272" s="245"/>
      <c r="CR272" s="245"/>
      <c r="CS272" s="245"/>
      <c r="CT272" s="245"/>
      <c r="CU272" s="245"/>
      <c r="CV272" s="245"/>
      <c r="CW272" s="245"/>
      <c r="CX272" s="245"/>
      <c r="CY272" s="245"/>
      <c r="CZ272" s="245"/>
      <c r="DA272" s="245"/>
      <c r="DB272" s="245"/>
      <c r="DC272" s="245"/>
      <c r="DD272" s="245"/>
      <c r="DE272" s="245"/>
      <c r="DF272" s="245"/>
      <c r="DG272" s="245"/>
      <c r="DH272" s="245"/>
      <c r="DI272" s="245"/>
      <c r="DJ272" s="245"/>
      <c r="DK272" s="245"/>
      <c r="DL272" s="245"/>
      <c r="DM272" s="245"/>
      <c r="DN272" s="245"/>
      <c r="DO272" s="245"/>
      <c r="DP272" s="245"/>
      <c r="DQ272" s="245"/>
      <c r="DR272" s="245"/>
      <c r="DS272" s="245"/>
      <c r="DT272" s="245"/>
      <c r="DU272" s="245"/>
      <c r="DV272" s="245"/>
      <c r="DW272" s="245"/>
      <c r="DX272" s="245"/>
      <c r="DY272" s="245"/>
      <c r="DZ272" s="245"/>
      <c r="EA272" s="245"/>
      <c r="EB272" s="245"/>
      <c r="EC272" s="245"/>
      <c r="ED272" s="245"/>
      <c r="EE272" s="245"/>
      <c r="EF272" s="245"/>
      <c r="EG272" s="245"/>
      <c r="EH272" s="245"/>
      <c r="EI272" s="245"/>
      <c r="EJ272" s="245"/>
      <c r="EK272" s="245"/>
      <c r="EL272" s="245"/>
      <c r="EM272" s="245"/>
      <c r="EN272" s="245"/>
      <c r="EO272" s="245"/>
      <c r="EP272" s="245"/>
      <c r="EQ272" s="245"/>
      <c r="ER272" s="245"/>
      <c r="ES272" s="245"/>
      <c r="ET272" s="245"/>
      <c r="EU272" s="245"/>
      <c r="EV272" s="245"/>
      <c r="EW272" s="245"/>
      <c r="EX272" s="245"/>
      <c r="EY272" s="245"/>
      <c r="EZ272" s="245"/>
      <c r="FA272" s="245"/>
      <c r="FB272" s="245"/>
      <c r="FC272" s="245"/>
      <c r="FD272" s="245"/>
      <c r="FE272" s="245"/>
      <c r="FF272" s="245"/>
      <c r="FG272" s="245"/>
      <c r="FH272" s="245"/>
      <c r="FI272" s="245"/>
      <c r="FJ272" s="245"/>
      <c r="FK272" s="245"/>
      <c r="FL272" s="245"/>
      <c r="FM272" s="245"/>
      <c r="FN272" s="245"/>
      <c r="FO272" s="245"/>
      <c r="FP272" s="245"/>
      <c r="FQ272" s="245"/>
      <c r="FR272" s="245"/>
      <c r="FS272" s="245"/>
      <c r="FT272" s="245"/>
      <c r="FU272" s="245"/>
      <c r="FV272" s="245"/>
      <c r="FW272" s="245"/>
      <c r="FX272" s="245"/>
      <c r="FY272" s="245"/>
      <c r="FZ272" s="245"/>
      <c r="GA272" s="245"/>
      <c r="GB272" s="245"/>
      <c r="GC272" s="245"/>
      <c r="GD272" s="245"/>
      <c r="GE272" s="245"/>
      <c r="GF272" s="245"/>
      <c r="GG272" s="245"/>
      <c r="GH272" s="245"/>
      <c r="GI272" s="245"/>
      <c r="GJ272" s="245"/>
      <c r="GK272" s="245"/>
      <c r="GL272" s="245"/>
      <c r="GM272" s="245"/>
      <c r="GN272" s="245"/>
      <c r="GO272" s="245"/>
      <c r="GP272" s="245"/>
      <c r="GQ272" s="245"/>
      <c r="GR272" s="245"/>
      <c r="GS272" s="245"/>
      <c r="GT272" s="245"/>
      <c r="GU272" s="245"/>
      <c r="GV272" s="245"/>
      <c r="GW272" s="245"/>
      <c r="GX272" s="245"/>
      <c r="GY272" s="245"/>
      <c r="GZ272" s="245"/>
      <c r="HA272" s="245"/>
      <c r="HB272" s="245"/>
      <c r="HC272" s="245"/>
      <c r="HD272" s="245"/>
      <c r="HE272" s="245"/>
      <c r="HF272" s="245"/>
      <c r="HG272" s="245"/>
      <c r="HH272" s="245"/>
      <c r="HI272" s="245"/>
      <c r="HJ272" s="245"/>
      <c r="HK272" s="245"/>
      <c r="HL272" s="245"/>
      <c r="HM272" s="245"/>
      <c r="HN272" s="245"/>
      <c r="HO272" s="245"/>
      <c r="HP272" s="245"/>
      <c r="HQ272" s="245"/>
      <c r="HR272" s="245"/>
      <c r="HS272" s="245"/>
      <c r="HT272" s="245"/>
      <c r="HU272" s="245"/>
      <c r="HV272" s="245"/>
      <c r="HW272" s="245"/>
      <c r="HX272" s="245"/>
      <c r="HY272" s="245"/>
      <c r="HZ272" s="245"/>
      <c r="IA272" s="245"/>
      <c r="IB272" s="245"/>
      <c r="IC272" s="245"/>
      <c r="ID272" s="245"/>
      <c r="IE272" s="245"/>
      <c r="IF272" s="245"/>
      <c r="IG272" s="245"/>
      <c r="IH272" s="245"/>
      <c r="II272" s="245"/>
      <c r="IJ272" s="245"/>
      <c r="IK272" s="245"/>
      <c r="IL272" s="245"/>
      <c r="IM272" s="245"/>
      <c r="IN272" s="245"/>
      <c r="IO272" s="245"/>
      <c r="IP272" s="245"/>
      <c r="IQ272" s="245"/>
      <c r="IR272" s="245"/>
      <c r="IS272" s="245"/>
      <c r="IT272" s="245"/>
      <c r="IU272" s="245"/>
      <c r="IV272" s="245"/>
      <c r="IW272" s="245"/>
      <c r="IX272" s="245"/>
    </row>
    <row r="273" spans="1:258" s="246" customFormat="1" ht="20.25" x14ac:dyDescent="0.3">
      <c r="A273" s="244"/>
      <c r="C273" s="247" t="s">
        <v>779</v>
      </c>
      <c r="D273" s="245"/>
      <c r="E273" s="245"/>
      <c r="F273" s="245"/>
      <c r="G273" s="245"/>
      <c r="H273" s="245"/>
      <c r="I273" s="245"/>
      <c r="J273" s="353" t="s">
        <v>782</v>
      </c>
      <c r="K273" s="353"/>
      <c r="L273" s="353"/>
      <c r="M273" s="353"/>
      <c r="N273" s="245"/>
      <c r="O273" s="245"/>
      <c r="P273" s="245"/>
      <c r="Q273" s="245"/>
      <c r="R273" s="245"/>
      <c r="S273" s="245"/>
      <c r="T273" s="245"/>
      <c r="U273" s="245"/>
      <c r="V273" s="245"/>
      <c r="W273" s="245"/>
      <c r="X273" s="245"/>
      <c r="Y273" s="245"/>
      <c r="Z273" s="245"/>
      <c r="AA273" s="245"/>
      <c r="AB273" s="245"/>
      <c r="AC273" s="245"/>
      <c r="AD273" s="245"/>
      <c r="AE273" s="245"/>
      <c r="AF273" s="245"/>
      <c r="AG273" s="245"/>
      <c r="AH273" s="245"/>
      <c r="AI273" s="245"/>
      <c r="AJ273" s="245"/>
      <c r="AK273" s="245"/>
      <c r="AL273" s="245"/>
      <c r="AM273" s="245"/>
      <c r="AN273" s="245"/>
      <c r="AO273" s="245"/>
      <c r="AP273" s="245"/>
      <c r="AQ273" s="245"/>
      <c r="AR273" s="245"/>
      <c r="AS273" s="245"/>
      <c r="AT273" s="245"/>
      <c r="AU273" s="245"/>
      <c r="AV273" s="245"/>
      <c r="AW273" s="245"/>
      <c r="AX273" s="245"/>
      <c r="AY273" s="245"/>
      <c r="AZ273" s="245"/>
      <c r="BA273" s="245"/>
      <c r="BB273" s="245"/>
      <c r="BC273" s="245"/>
      <c r="BD273" s="245"/>
      <c r="BE273" s="245"/>
      <c r="BF273" s="245"/>
      <c r="BG273" s="245"/>
      <c r="BH273" s="245"/>
      <c r="BI273" s="245"/>
      <c r="BJ273" s="245"/>
      <c r="BK273" s="245"/>
      <c r="BL273" s="245"/>
      <c r="BM273" s="245"/>
      <c r="BN273" s="245"/>
      <c r="BO273" s="245"/>
      <c r="BP273" s="245"/>
      <c r="BQ273" s="245"/>
      <c r="BR273" s="245"/>
      <c r="BS273" s="245"/>
      <c r="BT273" s="245"/>
      <c r="BU273" s="245"/>
      <c r="BV273" s="245"/>
      <c r="BW273" s="245"/>
      <c r="BX273" s="245"/>
      <c r="BY273" s="245"/>
      <c r="BZ273" s="245"/>
      <c r="CA273" s="245"/>
      <c r="CB273" s="245"/>
      <c r="CC273" s="245"/>
      <c r="CD273" s="245"/>
      <c r="CE273" s="245"/>
      <c r="CF273" s="245"/>
      <c r="CG273" s="245"/>
      <c r="CH273" s="245"/>
      <c r="CI273" s="245"/>
      <c r="CJ273" s="245"/>
      <c r="CK273" s="245"/>
      <c r="CL273" s="245"/>
      <c r="CM273" s="245"/>
      <c r="CN273" s="245"/>
      <c r="CO273" s="245"/>
      <c r="CP273" s="245"/>
      <c r="CQ273" s="245"/>
      <c r="CR273" s="245"/>
      <c r="CS273" s="245"/>
      <c r="CT273" s="245"/>
      <c r="CU273" s="245"/>
      <c r="CV273" s="245"/>
      <c r="CW273" s="245"/>
      <c r="CX273" s="245"/>
      <c r="CY273" s="245"/>
      <c r="CZ273" s="245"/>
      <c r="DA273" s="245"/>
      <c r="DB273" s="245"/>
      <c r="DC273" s="245"/>
      <c r="DD273" s="245"/>
      <c r="DE273" s="245"/>
      <c r="DF273" s="245"/>
      <c r="DG273" s="245"/>
      <c r="DH273" s="245"/>
      <c r="DI273" s="245"/>
      <c r="DJ273" s="245"/>
      <c r="DK273" s="245"/>
      <c r="DL273" s="245"/>
      <c r="DM273" s="245"/>
      <c r="DN273" s="245"/>
      <c r="DO273" s="245"/>
      <c r="DP273" s="245"/>
      <c r="DQ273" s="245"/>
      <c r="DR273" s="245"/>
      <c r="DS273" s="245"/>
      <c r="DT273" s="245"/>
      <c r="DU273" s="245"/>
      <c r="DV273" s="245"/>
      <c r="DW273" s="245"/>
      <c r="DX273" s="245"/>
      <c r="DY273" s="245"/>
      <c r="DZ273" s="245"/>
      <c r="EA273" s="245"/>
      <c r="EB273" s="245"/>
      <c r="EC273" s="245"/>
      <c r="ED273" s="245"/>
      <c r="EE273" s="245"/>
      <c r="EF273" s="245"/>
      <c r="EG273" s="245"/>
      <c r="EH273" s="245"/>
      <c r="EI273" s="245"/>
      <c r="EJ273" s="245"/>
      <c r="EK273" s="245"/>
      <c r="EL273" s="245"/>
      <c r="EM273" s="245"/>
      <c r="EN273" s="245"/>
      <c r="EO273" s="245"/>
      <c r="EP273" s="245"/>
      <c r="EQ273" s="245"/>
      <c r="ER273" s="245"/>
      <c r="ES273" s="245"/>
      <c r="ET273" s="245"/>
      <c r="EU273" s="245"/>
      <c r="EV273" s="245"/>
      <c r="EW273" s="245"/>
      <c r="EX273" s="245"/>
      <c r="EY273" s="245"/>
      <c r="EZ273" s="245"/>
      <c r="FA273" s="245"/>
      <c r="FB273" s="245"/>
      <c r="FC273" s="245"/>
      <c r="FD273" s="245"/>
      <c r="FE273" s="245"/>
      <c r="FF273" s="245"/>
      <c r="FG273" s="245"/>
      <c r="FH273" s="245"/>
      <c r="FI273" s="245"/>
      <c r="FJ273" s="245"/>
      <c r="FK273" s="245"/>
      <c r="FL273" s="245"/>
      <c r="FM273" s="245"/>
      <c r="FN273" s="245"/>
      <c r="FO273" s="245"/>
      <c r="FP273" s="245"/>
      <c r="FQ273" s="245"/>
      <c r="FR273" s="245"/>
      <c r="FS273" s="245"/>
      <c r="FT273" s="245"/>
      <c r="FU273" s="245"/>
      <c r="FV273" s="245"/>
      <c r="FW273" s="245"/>
      <c r="FX273" s="245"/>
      <c r="FY273" s="245"/>
      <c r="FZ273" s="245"/>
      <c r="GA273" s="245"/>
      <c r="GB273" s="245"/>
      <c r="GC273" s="245"/>
      <c r="GD273" s="245"/>
      <c r="GE273" s="245"/>
      <c r="GF273" s="245"/>
      <c r="GG273" s="245"/>
      <c r="GH273" s="245"/>
      <c r="GI273" s="245"/>
      <c r="GJ273" s="245"/>
      <c r="GK273" s="245"/>
      <c r="GL273" s="245"/>
      <c r="GM273" s="245"/>
      <c r="GN273" s="245"/>
      <c r="GO273" s="245"/>
      <c r="GP273" s="245"/>
      <c r="GQ273" s="245"/>
      <c r="GR273" s="245"/>
      <c r="GS273" s="245"/>
      <c r="GT273" s="245"/>
      <c r="GU273" s="245"/>
      <c r="GV273" s="245"/>
      <c r="GW273" s="245"/>
      <c r="GX273" s="245"/>
      <c r="GY273" s="245"/>
      <c r="GZ273" s="245"/>
      <c r="HA273" s="245"/>
      <c r="HB273" s="245"/>
      <c r="HC273" s="245"/>
      <c r="HD273" s="245"/>
      <c r="HE273" s="245"/>
      <c r="HF273" s="245"/>
      <c r="HG273" s="245"/>
      <c r="HH273" s="245"/>
      <c r="HI273" s="245"/>
      <c r="HJ273" s="245"/>
      <c r="HK273" s="245"/>
      <c r="HL273" s="245"/>
      <c r="HM273" s="245"/>
      <c r="HN273" s="245"/>
      <c r="HO273" s="245"/>
      <c r="HP273" s="245"/>
      <c r="HQ273" s="245"/>
      <c r="HR273" s="245"/>
      <c r="HS273" s="245"/>
      <c r="HT273" s="245"/>
      <c r="HU273" s="245"/>
      <c r="HV273" s="245"/>
      <c r="HW273" s="245"/>
      <c r="HX273" s="245"/>
      <c r="HY273" s="245"/>
      <c r="HZ273" s="245"/>
      <c r="IA273" s="245"/>
      <c r="IB273" s="245"/>
      <c r="IC273" s="245"/>
      <c r="ID273" s="245"/>
      <c r="IE273" s="245"/>
      <c r="IF273" s="245"/>
      <c r="IG273" s="245"/>
      <c r="IH273" s="245"/>
      <c r="II273" s="245"/>
      <c r="IJ273" s="245"/>
      <c r="IK273" s="245"/>
      <c r="IL273" s="245"/>
      <c r="IM273" s="245"/>
      <c r="IN273" s="245"/>
      <c r="IO273" s="245"/>
      <c r="IP273" s="245"/>
      <c r="IQ273" s="245"/>
      <c r="IR273" s="245"/>
      <c r="IS273" s="245"/>
      <c r="IT273" s="245"/>
      <c r="IU273" s="245"/>
      <c r="IV273" s="245"/>
      <c r="IW273" s="245"/>
      <c r="IX273" s="245"/>
    </row>
    <row r="274" spans="1:258" s="246" customFormat="1" x14ac:dyDescent="0.2">
      <c r="A274" s="244"/>
      <c r="B274" s="245"/>
      <c r="C274" s="245"/>
      <c r="D274" s="245"/>
      <c r="E274" s="245"/>
      <c r="F274" s="245"/>
      <c r="G274" s="245"/>
      <c r="H274" s="245"/>
      <c r="I274" s="245"/>
      <c r="J274" s="245"/>
      <c r="K274" s="245"/>
      <c r="L274" s="245"/>
      <c r="M274" s="245"/>
      <c r="N274" s="245"/>
      <c r="O274" s="245"/>
      <c r="P274" s="245"/>
      <c r="Q274" s="245"/>
      <c r="R274" s="245"/>
      <c r="S274" s="245"/>
      <c r="T274" s="245"/>
      <c r="U274" s="245"/>
      <c r="V274" s="245"/>
      <c r="W274" s="245"/>
      <c r="X274" s="245"/>
      <c r="Y274" s="245"/>
      <c r="Z274" s="245"/>
      <c r="AA274" s="245"/>
      <c r="AB274" s="245"/>
      <c r="AC274" s="245"/>
      <c r="AD274" s="245"/>
      <c r="AE274" s="245"/>
      <c r="AF274" s="245"/>
      <c r="AG274" s="245"/>
      <c r="AH274" s="245"/>
      <c r="AI274" s="245"/>
      <c r="AJ274" s="245"/>
      <c r="AK274" s="245"/>
      <c r="AL274" s="245"/>
      <c r="AM274" s="245"/>
      <c r="AN274" s="245"/>
      <c r="AO274" s="245"/>
      <c r="AP274" s="245"/>
      <c r="AQ274" s="245"/>
      <c r="AR274" s="245"/>
      <c r="AS274" s="245"/>
      <c r="AT274" s="245"/>
      <c r="AU274" s="245"/>
      <c r="AV274" s="245"/>
      <c r="AW274" s="245"/>
      <c r="AX274" s="245"/>
      <c r="AY274" s="245"/>
      <c r="AZ274" s="245"/>
      <c r="BA274" s="245"/>
      <c r="BB274" s="245"/>
      <c r="BC274" s="245"/>
      <c r="BD274" s="245"/>
      <c r="BE274" s="245"/>
      <c r="BF274" s="245"/>
      <c r="BG274" s="245"/>
      <c r="BH274" s="245"/>
      <c r="BI274" s="245"/>
      <c r="BJ274" s="245"/>
      <c r="BK274" s="245"/>
      <c r="BL274" s="245"/>
      <c r="BM274" s="245"/>
      <c r="BN274" s="245"/>
      <c r="BO274" s="245"/>
      <c r="BP274" s="245"/>
      <c r="BQ274" s="245"/>
      <c r="BR274" s="245"/>
      <c r="BS274" s="245"/>
      <c r="BT274" s="245"/>
      <c r="BU274" s="245"/>
      <c r="BV274" s="245"/>
      <c r="BW274" s="245"/>
      <c r="BX274" s="245"/>
      <c r="BY274" s="245"/>
      <c r="BZ274" s="245"/>
      <c r="CA274" s="245"/>
      <c r="CB274" s="245"/>
      <c r="CC274" s="245"/>
      <c r="CD274" s="245"/>
      <c r="CE274" s="245"/>
      <c r="CF274" s="245"/>
      <c r="CG274" s="245"/>
      <c r="CH274" s="245"/>
      <c r="CI274" s="245"/>
      <c r="CJ274" s="245"/>
      <c r="CK274" s="245"/>
      <c r="CL274" s="245"/>
      <c r="CM274" s="245"/>
      <c r="CN274" s="245"/>
      <c r="CO274" s="245"/>
      <c r="CP274" s="245"/>
      <c r="CQ274" s="245"/>
      <c r="CR274" s="245"/>
      <c r="CS274" s="245"/>
      <c r="CT274" s="245"/>
      <c r="CU274" s="245"/>
      <c r="CV274" s="245"/>
      <c r="CW274" s="245"/>
      <c r="CX274" s="245"/>
      <c r="CY274" s="245"/>
      <c r="CZ274" s="245"/>
      <c r="DA274" s="245"/>
      <c r="DB274" s="245"/>
      <c r="DC274" s="245"/>
      <c r="DD274" s="245"/>
      <c r="DE274" s="245"/>
      <c r="DF274" s="245"/>
      <c r="DG274" s="245"/>
      <c r="DH274" s="245"/>
      <c r="DI274" s="245"/>
      <c r="DJ274" s="245"/>
      <c r="DK274" s="245"/>
      <c r="DL274" s="245"/>
      <c r="DM274" s="245"/>
      <c r="DN274" s="245"/>
      <c r="DO274" s="245"/>
      <c r="DP274" s="245"/>
      <c r="DQ274" s="245"/>
      <c r="DR274" s="245"/>
      <c r="DS274" s="245"/>
      <c r="DT274" s="245"/>
      <c r="DU274" s="245"/>
      <c r="DV274" s="245"/>
      <c r="DW274" s="245"/>
      <c r="DX274" s="245"/>
      <c r="DY274" s="245"/>
      <c r="DZ274" s="245"/>
      <c r="EA274" s="245"/>
      <c r="EB274" s="245"/>
      <c r="EC274" s="245"/>
      <c r="ED274" s="245"/>
      <c r="EE274" s="245"/>
      <c r="EF274" s="245"/>
      <c r="EG274" s="245"/>
      <c r="EH274" s="245"/>
      <c r="EI274" s="245"/>
      <c r="EJ274" s="245"/>
      <c r="EK274" s="245"/>
      <c r="EL274" s="245"/>
      <c r="EM274" s="245"/>
      <c r="EN274" s="245"/>
      <c r="EO274" s="245"/>
      <c r="EP274" s="245"/>
      <c r="EQ274" s="245"/>
      <c r="ER274" s="245"/>
      <c r="ES274" s="245"/>
      <c r="ET274" s="245"/>
      <c r="EU274" s="245"/>
      <c r="EV274" s="245"/>
      <c r="EW274" s="245"/>
      <c r="EX274" s="245"/>
      <c r="EY274" s="245"/>
      <c r="EZ274" s="245"/>
      <c r="FA274" s="245"/>
      <c r="FB274" s="245"/>
      <c r="FC274" s="245"/>
      <c r="FD274" s="245"/>
      <c r="FE274" s="245"/>
      <c r="FF274" s="245"/>
      <c r="FG274" s="245"/>
      <c r="FH274" s="245"/>
      <c r="FI274" s="245"/>
      <c r="FJ274" s="245"/>
      <c r="FK274" s="245"/>
      <c r="FL274" s="245"/>
      <c r="FM274" s="245"/>
      <c r="FN274" s="245"/>
      <c r="FO274" s="245"/>
      <c r="FP274" s="245"/>
      <c r="FQ274" s="245"/>
      <c r="FR274" s="245"/>
      <c r="FS274" s="245"/>
      <c r="FT274" s="245"/>
      <c r="FU274" s="245"/>
      <c r="FV274" s="245"/>
      <c r="FW274" s="245"/>
      <c r="FX274" s="245"/>
      <c r="FY274" s="245"/>
      <c r="FZ274" s="245"/>
      <c r="GA274" s="245"/>
      <c r="GB274" s="245"/>
      <c r="GC274" s="245"/>
      <c r="GD274" s="245"/>
      <c r="GE274" s="245"/>
      <c r="GF274" s="245"/>
      <c r="GG274" s="245"/>
      <c r="GH274" s="245"/>
      <c r="GI274" s="245"/>
      <c r="GJ274" s="245"/>
      <c r="GK274" s="245"/>
      <c r="GL274" s="245"/>
      <c r="GM274" s="245"/>
      <c r="GN274" s="245"/>
      <c r="GO274" s="245"/>
      <c r="GP274" s="245"/>
      <c r="GQ274" s="245"/>
      <c r="GR274" s="245"/>
      <c r="GS274" s="245"/>
      <c r="GT274" s="245"/>
      <c r="GU274" s="245"/>
      <c r="GV274" s="245"/>
      <c r="GW274" s="245"/>
      <c r="GX274" s="245"/>
      <c r="GY274" s="245"/>
      <c r="GZ274" s="245"/>
      <c r="HA274" s="245"/>
      <c r="HB274" s="245"/>
      <c r="HC274" s="245"/>
      <c r="HD274" s="245"/>
      <c r="HE274" s="245"/>
      <c r="HF274" s="245"/>
      <c r="HG274" s="245"/>
      <c r="HH274" s="245"/>
      <c r="HI274" s="245"/>
      <c r="HJ274" s="245"/>
      <c r="HK274" s="245"/>
      <c r="HL274" s="245"/>
      <c r="HM274" s="245"/>
      <c r="HN274" s="245"/>
      <c r="HO274" s="245"/>
      <c r="HP274" s="245"/>
      <c r="HQ274" s="245"/>
      <c r="HR274" s="245"/>
      <c r="HS274" s="245"/>
      <c r="HT274" s="245"/>
      <c r="HU274" s="245"/>
      <c r="HV274" s="245"/>
      <c r="HW274" s="245"/>
      <c r="HX274" s="245"/>
      <c r="HY274" s="245"/>
      <c r="HZ274" s="245"/>
      <c r="IA274" s="245"/>
      <c r="IB274" s="245"/>
      <c r="IC274" s="245"/>
      <c r="ID274" s="245"/>
      <c r="IE274" s="245"/>
      <c r="IF274" s="245"/>
      <c r="IG274" s="245"/>
      <c r="IH274" s="245"/>
      <c r="II274" s="245"/>
      <c r="IJ274" s="245"/>
      <c r="IK274" s="245"/>
      <c r="IL274" s="245"/>
      <c r="IM274" s="245"/>
      <c r="IN274" s="245"/>
      <c r="IO274" s="245"/>
      <c r="IP274" s="245"/>
      <c r="IQ274" s="245"/>
      <c r="IR274" s="245"/>
      <c r="IS274" s="245"/>
      <c r="IT274" s="245"/>
      <c r="IU274" s="245"/>
      <c r="IV274" s="245"/>
      <c r="IW274" s="245"/>
      <c r="IX274" s="245"/>
    </row>
    <row r="275" spans="1:258" s="246" customFormat="1" x14ac:dyDescent="0.2">
      <c r="A275" s="244"/>
      <c r="B275" s="245"/>
      <c r="C275" s="249" t="s">
        <v>787</v>
      </c>
      <c r="D275" s="245"/>
      <c r="E275" s="245"/>
      <c r="F275" s="245"/>
      <c r="G275" s="245"/>
      <c r="H275" s="245"/>
      <c r="I275" s="245"/>
      <c r="J275" s="354" t="s">
        <v>784</v>
      </c>
      <c r="K275" s="354"/>
      <c r="L275" s="354"/>
      <c r="M275" s="354"/>
      <c r="N275" s="245"/>
      <c r="O275" s="245"/>
      <c r="P275" s="245"/>
      <c r="Q275" s="245"/>
      <c r="R275" s="245"/>
      <c r="S275" s="245"/>
      <c r="T275" s="245"/>
      <c r="U275" s="245"/>
      <c r="V275" s="245"/>
      <c r="W275" s="245"/>
      <c r="X275" s="245"/>
      <c r="Y275" s="245"/>
      <c r="Z275" s="245"/>
      <c r="AA275" s="245"/>
      <c r="AB275" s="245"/>
      <c r="AC275" s="245"/>
      <c r="AD275" s="245"/>
      <c r="AE275" s="245"/>
      <c r="AF275" s="245"/>
      <c r="AG275" s="245"/>
      <c r="AH275" s="245"/>
      <c r="AI275" s="245"/>
      <c r="AJ275" s="245"/>
      <c r="AK275" s="245"/>
      <c r="AL275" s="245"/>
      <c r="AM275" s="245"/>
      <c r="AN275" s="245"/>
      <c r="AO275" s="245"/>
      <c r="AP275" s="245"/>
      <c r="AQ275" s="245"/>
      <c r="AR275" s="245"/>
      <c r="AS275" s="245"/>
      <c r="AT275" s="245"/>
      <c r="AU275" s="245"/>
      <c r="AV275" s="245"/>
      <c r="AW275" s="245"/>
      <c r="AX275" s="245"/>
      <c r="AY275" s="245"/>
      <c r="AZ275" s="245"/>
      <c r="BA275" s="245"/>
      <c r="BB275" s="245"/>
      <c r="BC275" s="245"/>
      <c r="BD275" s="245"/>
      <c r="BE275" s="245"/>
      <c r="BF275" s="245"/>
      <c r="BG275" s="245"/>
      <c r="BH275" s="245"/>
      <c r="BI275" s="245"/>
      <c r="BJ275" s="245"/>
      <c r="BK275" s="245"/>
      <c r="BL275" s="245"/>
      <c r="BM275" s="245"/>
      <c r="BN275" s="245"/>
      <c r="BO275" s="245"/>
      <c r="BP275" s="245"/>
      <c r="BQ275" s="245"/>
      <c r="BR275" s="245"/>
      <c r="BS275" s="245"/>
      <c r="BT275" s="245"/>
      <c r="BU275" s="245"/>
      <c r="BV275" s="245"/>
      <c r="BW275" s="245"/>
      <c r="BX275" s="245"/>
      <c r="BY275" s="245"/>
      <c r="BZ275" s="245"/>
      <c r="CA275" s="245"/>
      <c r="CB275" s="245"/>
      <c r="CC275" s="245"/>
      <c r="CD275" s="245"/>
      <c r="CE275" s="245"/>
      <c r="CF275" s="245"/>
      <c r="CG275" s="245"/>
      <c r="CH275" s="245"/>
      <c r="CI275" s="245"/>
      <c r="CJ275" s="245"/>
      <c r="CK275" s="245"/>
      <c r="CL275" s="245"/>
      <c r="CM275" s="245"/>
      <c r="CN275" s="245"/>
      <c r="CO275" s="245"/>
      <c r="CP275" s="245"/>
      <c r="CQ275" s="245"/>
      <c r="CR275" s="245"/>
      <c r="CS275" s="245"/>
      <c r="CT275" s="245"/>
      <c r="CU275" s="245"/>
      <c r="CV275" s="245"/>
      <c r="CW275" s="245"/>
      <c r="CX275" s="245"/>
      <c r="CY275" s="245"/>
      <c r="CZ275" s="245"/>
      <c r="DA275" s="245"/>
      <c r="DB275" s="245"/>
      <c r="DC275" s="245"/>
      <c r="DD275" s="245"/>
      <c r="DE275" s="245"/>
      <c r="DF275" s="245"/>
      <c r="DG275" s="245"/>
      <c r="DH275" s="245"/>
      <c r="DI275" s="245"/>
      <c r="DJ275" s="245"/>
      <c r="DK275" s="245"/>
      <c r="DL275" s="245"/>
      <c r="DM275" s="245"/>
      <c r="DN275" s="245"/>
      <c r="DO275" s="245"/>
      <c r="DP275" s="245"/>
      <c r="DQ275" s="245"/>
      <c r="DR275" s="245"/>
      <c r="DS275" s="245"/>
      <c r="DT275" s="245"/>
      <c r="DU275" s="245"/>
      <c r="DV275" s="245"/>
      <c r="DW275" s="245"/>
      <c r="DX275" s="245"/>
      <c r="DY275" s="245"/>
      <c r="DZ275" s="245"/>
      <c r="EA275" s="245"/>
      <c r="EB275" s="245"/>
      <c r="EC275" s="245"/>
      <c r="ED275" s="245"/>
      <c r="EE275" s="245"/>
      <c r="EF275" s="245"/>
      <c r="EG275" s="245"/>
      <c r="EH275" s="245"/>
      <c r="EI275" s="245"/>
      <c r="EJ275" s="245"/>
      <c r="EK275" s="245"/>
      <c r="EL275" s="245"/>
      <c r="EM275" s="245"/>
      <c r="EN275" s="245"/>
      <c r="EO275" s="245"/>
      <c r="EP275" s="245"/>
      <c r="EQ275" s="245"/>
      <c r="ER275" s="245"/>
      <c r="ES275" s="245"/>
      <c r="ET275" s="245"/>
      <c r="EU275" s="245"/>
      <c r="EV275" s="245"/>
      <c r="EW275" s="245"/>
      <c r="EX275" s="245"/>
      <c r="EY275" s="245"/>
      <c r="EZ275" s="245"/>
      <c r="FA275" s="245"/>
      <c r="FB275" s="245"/>
      <c r="FC275" s="245"/>
      <c r="FD275" s="245"/>
      <c r="FE275" s="245"/>
      <c r="FF275" s="245"/>
      <c r="FG275" s="245"/>
      <c r="FH275" s="245"/>
      <c r="FI275" s="245"/>
      <c r="FJ275" s="245"/>
      <c r="FK275" s="245"/>
      <c r="FL275" s="245"/>
      <c r="FM275" s="245"/>
      <c r="FN275" s="245"/>
      <c r="FO275" s="245"/>
      <c r="FP275" s="245"/>
      <c r="FQ275" s="245"/>
      <c r="FR275" s="245"/>
      <c r="FS275" s="245"/>
      <c r="FT275" s="245"/>
      <c r="FU275" s="245"/>
      <c r="FV275" s="245"/>
      <c r="FW275" s="245"/>
      <c r="FX275" s="245"/>
      <c r="FY275" s="245"/>
      <c r="FZ275" s="245"/>
      <c r="GA275" s="245"/>
      <c r="GB275" s="245"/>
      <c r="GC275" s="245"/>
      <c r="GD275" s="245"/>
      <c r="GE275" s="245"/>
      <c r="GF275" s="245"/>
      <c r="GG275" s="245"/>
      <c r="GH275" s="245"/>
      <c r="GI275" s="245"/>
      <c r="GJ275" s="245"/>
      <c r="GK275" s="245"/>
      <c r="GL275" s="245"/>
      <c r="GM275" s="245"/>
      <c r="GN275" s="245"/>
      <c r="GO275" s="245"/>
      <c r="GP275" s="245"/>
      <c r="GQ275" s="245"/>
      <c r="GR275" s="245"/>
      <c r="GS275" s="245"/>
      <c r="GT275" s="245"/>
      <c r="GU275" s="245"/>
      <c r="GV275" s="245"/>
      <c r="GW275" s="245"/>
      <c r="GX275" s="245"/>
      <c r="GY275" s="245"/>
      <c r="GZ275" s="245"/>
      <c r="HA275" s="245"/>
      <c r="HB275" s="245"/>
      <c r="HC275" s="245"/>
      <c r="HD275" s="245"/>
      <c r="HE275" s="245"/>
      <c r="HF275" s="245"/>
      <c r="HG275" s="245"/>
      <c r="HH275" s="245"/>
      <c r="HI275" s="245"/>
      <c r="HJ275" s="245"/>
      <c r="HK275" s="245"/>
      <c r="HL275" s="245"/>
      <c r="HM275" s="245"/>
      <c r="HN275" s="245"/>
      <c r="HO275" s="245"/>
      <c r="HP275" s="245"/>
      <c r="HQ275" s="245"/>
      <c r="HR275" s="245"/>
      <c r="HS275" s="245"/>
      <c r="HT275" s="245"/>
      <c r="HU275" s="245"/>
      <c r="HV275" s="245"/>
      <c r="HW275" s="245"/>
      <c r="HX275" s="245"/>
      <c r="HY275" s="245"/>
      <c r="HZ275" s="245"/>
      <c r="IA275" s="245"/>
      <c r="IB275" s="245"/>
      <c r="IC275" s="245"/>
      <c r="ID275" s="245"/>
      <c r="IE275" s="245"/>
      <c r="IF275" s="245"/>
      <c r="IG275" s="245"/>
      <c r="IH275" s="245"/>
      <c r="II275" s="245"/>
      <c r="IJ275" s="245"/>
      <c r="IK275" s="245"/>
      <c r="IL275" s="245"/>
      <c r="IM275" s="245"/>
      <c r="IN275" s="245"/>
      <c r="IO275" s="245"/>
      <c r="IP275" s="245"/>
      <c r="IQ275" s="245"/>
      <c r="IR275" s="245"/>
      <c r="IS275" s="245"/>
      <c r="IT275" s="245"/>
      <c r="IU275" s="245"/>
      <c r="IV275" s="245"/>
      <c r="IW275" s="245"/>
      <c r="IX275" s="245"/>
    </row>
    <row r="276" spans="1:258" s="246" customFormat="1" ht="20.25" x14ac:dyDescent="0.3">
      <c r="A276" s="244"/>
      <c r="C276" s="247">
        <f>FORMULARIO!B8</f>
        <v>0</v>
      </c>
      <c r="D276" s="245"/>
      <c r="E276" s="245"/>
      <c r="F276" s="245"/>
      <c r="G276" s="245"/>
      <c r="H276" s="245"/>
      <c r="I276" s="353">
        <f>FORMULARIO!B10</f>
        <v>0</v>
      </c>
      <c r="J276" s="353"/>
      <c r="K276" s="353"/>
      <c r="L276" s="353"/>
      <c r="M276" s="353"/>
      <c r="N276" s="353"/>
      <c r="O276" s="245"/>
      <c r="P276" s="245"/>
      <c r="Q276" s="245"/>
      <c r="R276" s="245"/>
      <c r="S276" s="245"/>
      <c r="T276" s="245"/>
      <c r="U276" s="245"/>
      <c r="V276" s="245"/>
      <c r="W276" s="245"/>
      <c r="X276" s="245"/>
      <c r="Y276" s="245"/>
      <c r="Z276" s="245"/>
      <c r="AA276" s="245"/>
      <c r="AB276" s="245"/>
      <c r="AC276" s="245"/>
      <c r="AD276" s="245"/>
      <c r="AE276" s="245"/>
      <c r="AF276" s="245"/>
      <c r="AG276" s="245"/>
      <c r="AH276" s="245"/>
      <c r="AI276" s="245"/>
      <c r="AJ276" s="245"/>
      <c r="AK276" s="245"/>
      <c r="AL276" s="245"/>
      <c r="AM276" s="245"/>
      <c r="AN276" s="245"/>
      <c r="AO276" s="245"/>
      <c r="AP276" s="245"/>
      <c r="AQ276" s="245"/>
      <c r="AR276" s="245"/>
      <c r="AS276" s="245"/>
      <c r="AT276" s="245"/>
      <c r="AU276" s="245"/>
      <c r="AV276" s="245"/>
      <c r="AW276" s="245"/>
      <c r="AX276" s="245"/>
      <c r="AY276" s="245"/>
      <c r="AZ276" s="245"/>
      <c r="BA276" s="245"/>
      <c r="BB276" s="245"/>
      <c r="BC276" s="245"/>
      <c r="BD276" s="245"/>
      <c r="BE276" s="245"/>
      <c r="BF276" s="245"/>
      <c r="BG276" s="245"/>
      <c r="BH276" s="245"/>
      <c r="BI276" s="245"/>
      <c r="BJ276" s="245"/>
      <c r="BK276" s="245"/>
      <c r="BL276" s="245"/>
      <c r="BM276" s="245"/>
      <c r="BN276" s="245"/>
      <c r="BO276" s="245"/>
      <c r="BP276" s="245"/>
      <c r="BQ276" s="245"/>
      <c r="BR276" s="245"/>
      <c r="BS276" s="245"/>
      <c r="BT276" s="245"/>
      <c r="BU276" s="245"/>
      <c r="BV276" s="245"/>
      <c r="BW276" s="245"/>
      <c r="BX276" s="245"/>
      <c r="BY276" s="245"/>
      <c r="BZ276" s="245"/>
      <c r="CA276" s="245"/>
      <c r="CB276" s="245"/>
      <c r="CC276" s="245"/>
      <c r="CD276" s="245"/>
      <c r="CE276" s="245"/>
      <c r="CF276" s="245"/>
      <c r="CG276" s="245"/>
      <c r="CH276" s="245"/>
      <c r="CI276" s="245"/>
      <c r="CJ276" s="245"/>
      <c r="CK276" s="245"/>
      <c r="CL276" s="245"/>
      <c r="CM276" s="245"/>
      <c r="CN276" s="245"/>
      <c r="CO276" s="245"/>
      <c r="CP276" s="245"/>
      <c r="CQ276" s="245"/>
      <c r="CR276" s="245"/>
      <c r="CS276" s="245"/>
      <c r="CT276" s="245"/>
      <c r="CU276" s="245"/>
      <c r="CV276" s="245"/>
      <c r="CW276" s="245"/>
      <c r="CX276" s="245"/>
      <c r="CY276" s="245"/>
      <c r="CZ276" s="245"/>
      <c r="DA276" s="245"/>
      <c r="DB276" s="245"/>
      <c r="DC276" s="245"/>
      <c r="DD276" s="245"/>
      <c r="DE276" s="245"/>
      <c r="DF276" s="245"/>
      <c r="DG276" s="245"/>
      <c r="DH276" s="245"/>
      <c r="DI276" s="245"/>
      <c r="DJ276" s="245"/>
      <c r="DK276" s="245"/>
      <c r="DL276" s="245"/>
      <c r="DM276" s="245"/>
      <c r="DN276" s="245"/>
      <c r="DO276" s="245"/>
      <c r="DP276" s="245"/>
      <c r="DQ276" s="245"/>
      <c r="DR276" s="245"/>
      <c r="DS276" s="245"/>
      <c r="DT276" s="245"/>
      <c r="DU276" s="245"/>
      <c r="DV276" s="245"/>
      <c r="DW276" s="245"/>
      <c r="DX276" s="245"/>
      <c r="DY276" s="245"/>
      <c r="DZ276" s="245"/>
      <c r="EA276" s="245"/>
      <c r="EB276" s="245"/>
      <c r="EC276" s="245"/>
      <c r="ED276" s="245"/>
      <c r="EE276" s="245"/>
      <c r="EF276" s="245"/>
      <c r="EG276" s="245"/>
      <c r="EH276" s="245"/>
      <c r="EI276" s="245"/>
      <c r="EJ276" s="245"/>
      <c r="EK276" s="245"/>
      <c r="EL276" s="245"/>
      <c r="EM276" s="245"/>
      <c r="EN276" s="245"/>
      <c r="EO276" s="245"/>
      <c r="EP276" s="245"/>
      <c r="EQ276" s="245"/>
      <c r="ER276" s="245"/>
      <c r="ES276" s="245"/>
      <c r="ET276" s="245"/>
      <c r="EU276" s="245"/>
      <c r="EV276" s="245"/>
      <c r="EW276" s="245"/>
      <c r="EX276" s="245"/>
      <c r="EY276" s="245"/>
      <c r="EZ276" s="245"/>
      <c r="FA276" s="245"/>
      <c r="FB276" s="245"/>
      <c r="FC276" s="245"/>
      <c r="FD276" s="245"/>
      <c r="FE276" s="245"/>
      <c r="FF276" s="245"/>
      <c r="FG276" s="245"/>
      <c r="FH276" s="245"/>
      <c r="FI276" s="245"/>
      <c r="FJ276" s="245"/>
      <c r="FK276" s="245"/>
      <c r="FL276" s="245"/>
      <c r="FM276" s="245"/>
      <c r="FN276" s="245"/>
      <c r="FO276" s="245"/>
      <c r="FP276" s="245"/>
      <c r="FQ276" s="245"/>
      <c r="FR276" s="245"/>
      <c r="FS276" s="245"/>
      <c r="FT276" s="245"/>
      <c r="FU276" s="245"/>
      <c r="FV276" s="245"/>
      <c r="FW276" s="245"/>
      <c r="FX276" s="245"/>
      <c r="FY276" s="245"/>
      <c r="FZ276" s="245"/>
      <c r="GA276" s="245"/>
      <c r="GB276" s="245"/>
      <c r="GC276" s="245"/>
      <c r="GD276" s="245"/>
      <c r="GE276" s="245"/>
      <c r="GF276" s="245"/>
      <c r="GG276" s="245"/>
      <c r="GH276" s="245"/>
      <c r="GI276" s="245"/>
      <c r="GJ276" s="245"/>
      <c r="GK276" s="245"/>
      <c r="GL276" s="245"/>
      <c r="GM276" s="245"/>
      <c r="GN276" s="245"/>
      <c r="GO276" s="245"/>
      <c r="GP276" s="245"/>
      <c r="GQ276" s="245"/>
      <c r="GR276" s="245"/>
      <c r="GS276" s="245"/>
      <c r="GT276" s="245"/>
      <c r="GU276" s="245"/>
      <c r="GV276" s="245"/>
      <c r="GW276" s="245"/>
      <c r="GX276" s="245"/>
      <c r="GY276" s="245"/>
      <c r="GZ276" s="245"/>
      <c r="HA276" s="245"/>
      <c r="HB276" s="245"/>
      <c r="HC276" s="245"/>
      <c r="HD276" s="245"/>
      <c r="HE276" s="245"/>
      <c r="HF276" s="245"/>
      <c r="HG276" s="245"/>
      <c r="HH276" s="245"/>
      <c r="HI276" s="245"/>
      <c r="HJ276" s="245"/>
      <c r="HK276" s="245"/>
      <c r="HL276" s="245"/>
      <c r="HM276" s="245"/>
      <c r="HN276" s="245"/>
      <c r="HO276" s="245"/>
      <c r="HP276" s="245"/>
      <c r="HQ276" s="245"/>
      <c r="HR276" s="245"/>
      <c r="HS276" s="245"/>
      <c r="HT276" s="245"/>
      <c r="HU276" s="245"/>
      <c r="HV276" s="245"/>
      <c r="HW276" s="245"/>
      <c r="HX276" s="245"/>
      <c r="HY276" s="245"/>
      <c r="HZ276" s="245"/>
      <c r="IA276" s="245"/>
      <c r="IB276" s="245"/>
      <c r="IC276" s="245"/>
      <c r="ID276" s="245"/>
      <c r="IE276" s="245"/>
      <c r="IF276" s="245"/>
      <c r="IG276" s="245"/>
      <c r="IH276" s="245"/>
      <c r="II276" s="245"/>
      <c r="IJ276" s="245"/>
      <c r="IK276" s="245"/>
      <c r="IL276" s="245"/>
      <c r="IM276" s="245"/>
      <c r="IN276" s="245"/>
      <c r="IO276" s="245"/>
      <c r="IP276" s="245"/>
      <c r="IQ276" s="245"/>
      <c r="IR276" s="245"/>
      <c r="IS276" s="245"/>
      <c r="IT276" s="245"/>
      <c r="IU276" s="245"/>
      <c r="IV276" s="245"/>
      <c r="IW276" s="245"/>
      <c r="IX276" s="245"/>
    </row>
    <row r="277" spans="1:258" s="246" customFormat="1" ht="20.25" x14ac:dyDescent="0.3">
      <c r="A277" s="244"/>
      <c r="C277" s="247">
        <f>FORMULARIO!B9</f>
        <v>0</v>
      </c>
      <c r="D277" s="245"/>
      <c r="E277" s="245"/>
      <c r="F277" s="245"/>
      <c r="G277" s="245"/>
      <c r="H277" s="245"/>
      <c r="I277" s="353">
        <f>FORMULARIO!B11</f>
        <v>0</v>
      </c>
      <c r="J277" s="353"/>
      <c r="K277" s="353"/>
      <c r="L277" s="353"/>
      <c r="M277" s="353"/>
      <c r="N277" s="353"/>
      <c r="O277" s="245"/>
      <c r="P277" s="245"/>
      <c r="Q277" s="245"/>
      <c r="R277" s="245"/>
      <c r="S277" s="245"/>
      <c r="T277" s="245"/>
      <c r="U277" s="245"/>
      <c r="V277" s="245"/>
      <c r="W277" s="245"/>
      <c r="X277" s="245"/>
      <c r="Y277" s="245"/>
      <c r="Z277" s="245"/>
      <c r="AA277" s="245"/>
      <c r="AB277" s="245"/>
      <c r="AC277" s="245"/>
      <c r="AD277" s="245"/>
      <c r="AE277" s="245"/>
      <c r="AF277" s="245"/>
      <c r="AG277" s="245"/>
      <c r="AH277" s="245"/>
      <c r="AI277" s="245"/>
      <c r="AJ277" s="245"/>
      <c r="AK277" s="245"/>
      <c r="AL277" s="245"/>
      <c r="AM277" s="245"/>
      <c r="AN277" s="245"/>
      <c r="AO277" s="245"/>
      <c r="AP277" s="245"/>
      <c r="AQ277" s="245"/>
      <c r="AR277" s="245"/>
      <c r="AS277" s="245"/>
      <c r="AT277" s="245"/>
      <c r="AU277" s="245"/>
      <c r="AV277" s="245"/>
      <c r="AW277" s="245"/>
      <c r="AX277" s="245"/>
      <c r="AY277" s="245"/>
      <c r="AZ277" s="245"/>
      <c r="BA277" s="245"/>
      <c r="BB277" s="245"/>
      <c r="BC277" s="245"/>
      <c r="BD277" s="245"/>
      <c r="BE277" s="245"/>
      <c r="BF277" s="245"/>
      <c r="BG277" s="245"/>
      <c r="BH277" s="245"/>
      <c r="BI277" s="245"/>
      <c r="BJ277" s="245"/>
      <c r="BK277" s="245"/>
      <c r="BL277" s="245"/>
      <c r="BM277" s="245"/>
      <c r="BN277" s="245"/>
      <c r="BO277" s="245"/>
      <c r="BP277" s="245"/>
      <c r="BQ277" s="245"/>
      <c r="BR277" s="245"/>
      <c r="BS277" s="245"/>
      <c r="BT277" s="245"/>
      <c r="BU277" s="245"/>
      <c r="BV277" s="245"/>
      <c r="BW277" s="245"/>
      <c r="BX277" s="245"/>
      <c r="BY277" s="245"/>
      <c r="BZ277" s="245"/>
      <c r="CA277" s="245"/>
      <c r="CB277" s="245"/>
      <c r="CC277" s="245"/>
      <c r="CD277" s="245"/>
      <c r="CE277" s="245"/>
      <c r="CF277" s="245"/>
      <c r="CG277" s="245"/>
      <c r="CH277" s="245"/>
      <c r="CI277" s="245"/>
      <c r="CJ277" s="245"/>
      <c r="CK277" s="245"/>
      <c r="CL277" s="245"/>
      <c r="CM277" s="245"/>
      <c r="CN277" s="245"/>
      <c r="CO277" s="245"/>
      <c r="CP277" s="245"/>
      <c r="CQ277" s="245"/>
      <c r="CR277" s="245"/>
      <c r="CS277" s="245"/>
      <c r="CT277" s="245"/>
      <c r="CU277" s="245"/>
      <c r="CV277" s="245"/>
      <c r="CW277" s="245"/>
      <c r="CX277" s="245"/>
      <c r="CY277" s="245"/>
      <c r="CZ277" s="245"/>
      <c r="DA277" s="245"/>
      <c r="DB277" s="245"/>
      <c r="DC277" s="245"/>
      <c r="DD277" s="245"/>
      <c r="DE277" s="245"/>
      <c r="DF277" s="245"/>
      <c r="DG277" s="245"/>
      <c r="DH277" s="245"/>
      <c r="DI277" s="245"/>
      <c r="DJ277" s="245"/>
      <c r="DK277" s="245"/>
      <c r="DL277" s="245"/>
      <c r="DM277" s="245"/>
      <c r="DN277" s="245"/>
      <c r="DO277" s="245"/>
      <c r="DP277" s="245"/>
      <c r="DQ277" s="245"/>
      <c r="DR277" s="245"/>
      <c r="DS277" s="245"/>
      <c r="DT277" s="245"/>
      <c r="DU277" s="245"/>
      <c r="DV277" s="245"/>
      <c r="DW277" s="245"/>
      <c r="DX277" s="245"/>
      <c r="DY277" s="245"/>
      <c r="DZ277" s="245"/>
      <c r="EA277" s="245"/>
      <c r="EB277" s="245"/>
      <c r="EC277" s="245"/>
      <c r="ED277" s="245"/>
      <c r="EE277" s="245"/>
      <c r="EF277" s="245"/>
      <c r="EG277" s="245"/>
      <c r="EH277" s="245"/>
      <c r="EI277" s="245"/>
      <c r="EJ277" s="245"/>
      <c r="EK277" s="245"/>
      <c r="EL277" s="245"/>
      <c r="EM277" s="245"/>
      <c r="EN277" s="245"/>
      <c r="EO277" s="245"/>
      <c r="EP277" s="245"/>
      <c r="EQ277" s="245"/>
      <c r="ER277" s="245"/>
      <c r="ES277" s="245"/>
      <c r="ET277" s="245"/>
      <c r="EU277" s="245"/>
      <c r="EV277" s="245"/>
      <c r="EW277" s="245"/>
      <c r="EX277" s="245"/>
      <c r="EY277" s="245"/>
      <c r="EZ277" s="245"/>
      <c r="FA277" s="245"/>
      <c r="FB277" s="245"/>
      <c r="FC277" s="245"/>
      <c r="FD277" s="245"/>
      <c r="FE277" s="245"/>
      <c r="FF277" s="245"/>
      <c r="FG277" s="245"/>
      <c r="FH277" s="245"/>
      <c r="FI277" s="245"/>
      <c r="FJ277" s="245"/>
      <c r="FK277" s="245"/>
      <c r="FL277" s="245"/>
      <c r="FM277" s="245"/>
      <c r="FN277" s="245"/>
      <c r="FO277" s="245"/>
      <c r="FP277" s="245"/>
      <c r="FQ277" s="245"/>
      <c r="FR277" s="245"/>
      <c r="FS277" s="245"/>
      <c r="FT277" s="245"/>
      <c r="FU277" s="245"/>
      <c r="FV277" s="245"/>
      <c r="FW277" s="245"/>
      <c r="FX277" s="245"/>
      <c r="FY277" s="245"/>
      <c r="FZ277" s="245"/>
      <c r="GA277" s="245"/>
      <c r="GB277" s="245"/>
      <c r="GC277" s="245"/>
      <c r="GD277" s="245"/>
      <c r="GE277" s="245"/>
      <c r="GF277" s="245"/>
      <c r="GG277" s="245"/>
      <c r="GH277" s="245"/>
      <c r="GI277" s="245"/>
      <c r="GJ277" s="245"/>
      <c r="GK277" s="245"/>
      <c r="GL277" s="245"/>
      <c r="GM277" s="245"/>
      <c r="GN277" s="245"/>
      <c r="GO277" s="245"/>
      <c r="GP277" s="245"/>
      <c r="GQ277" s="245"/>
      <c r="GR277" s="245"/>
      <c r="GS277" s="245"/>
      <c r="GT277" s="245"/>
      <c r="GU277" s="245"/>
      <c r="GV277" s="245"/>
      <c r="GW277" s="245"/>
      <c r="GX277" s="245"/>
      <c r="GY277" s="245"/>
      <c r="GZ277" s="245"/>
      <c r="HA277" s="245"/>
      <c r="HB277" s="245"/>
      <c r="HC277" s="245"/>
      <c r="HD277" s="245"/>
      <c r="HE277" s="245"/>
      <c r="HF277" s="245"/>
      <c r="HG277" s="245"/>
      <c r="HH277" s="245"/>
      <c r="HI277" s="245"/>
      <c r="HJ277" s="245"/>
      <c r="HK277" s="245"/>
      <c r="HL277" s="245"/>
      <c r="HM277" s="245"/>
      <c r="HN277" s="245"/>
      <c r="HO277" s="245"/>
      <c r="HP277" s="245"/>
      <c r="HQ277" s="245"/>
      <c r="HR277" s="245"/>
      <c r="HS277" s="245"/>
      <c r="HT277" s="245"/>
      <c r="HU277" s="245"/>
      <c r="HV277" s="245"/>
      <c r="HW277" s="245"/>
      <c r="HX277" s="245"/>
      <c r="HY277" s="245"/>
      <c r="HZ277" s="245"/>
      <c r="IA277" s="245"/>
      <c r="IB277" s="245"/>
      <c r="IC277" s="245"/>
      <c r="ID277" s="245"/>
      <c r="IE277" s="245"/>
      <c r="IF277" s="245"/>
      <c r="IG277" s="245"/>
      <c r="IH277" s="245"/>
      <c r="II277" s="245"/>
      <c r="IJ277" s="245"/>
      <c r="IK277" s="245"/>
      <c r="IL277" s="245"/>
      <c r="IM277" s="245"/>
      <c r="IN277" s="245"/>
      <c r="IO277" s="245"/>
      <c r="IP277" s="245"/>
      <c r="IQ277" s="245"/>
      <c r="IR277" s="245"/>
      <c r="IS277" s="245"/>
      <c r="IT277" s="245"/>
      <c r="IU277" s="245"/>
      <c r="IV277" s="245"/>
      <c r="IW277" s="245"/>
      <c r="IX277" s="245"/>
    </row>
  </sheetData>
  <sheetProtection algorithmName="SHA-512" hashValue="IJJ8fPCc9M8h0p82NnSa6J/NSkTA7zwz1jwRBuiXDEY2FqYZfW+FNUio7Bj9nrcKYzl9e9JPANKVuU+MsIAZHA==" saltValue="v+uO3jrg1itB8yBQyyYhtA==" spinCount="100000" sheet="1" objects="1" scenarios="1" formatColumns="0"/>
  <mergeCells count="14">
    <mergeCell ref="J273:M273"/>
    <mergeCell ref="J275:M275"/>
    <mergeCell ref="I277:N277"/>
    <mergeCell ref="U12:U13"/>
    <mergeCell ref="T12:T13"/>
    <mergeCell ref="I276:N276"/>
    <mergeCell ref="B12:S13"/>
    <mergeCell ref="C11:U11"/>
    <mergeCell ref="B2:U4"/>
    <mergeCell ref="B6:U6"/>
    <mergeCell ref="B7:U7"/>
    <mergeCell ref="B8:U8"/>
    <mergeCell ref="B9:U9"/>
    <mergeCell ref="C10:U10"/>
  </mergeCells>
  <pageMargins left="0.43307086614173229" right="0.47244094488188981" top="0.59055118110236227" bottom="0.6692913385826772" header="0.31496062992125984" footer="0.31496062992125984"/>
  <pageSetup scale="25" fitToHeight="4" orientation="landscape" r:id="rId1"/>
  <headerFooter>
    <oddFooter>&amp;LR01/1120&amp;RR-DGP-DPR-21
&amp;D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1">
    <tabColor rgb="FFFFFF00"/>
    <pageSetUpPr fitToPage="1"/>
  </sheetPr>
  <dimension ref="A1:G44"/>
  <sheetViews>
    <sheetView showZeros="0" zoomScale="115" zoomScaleNormal="115" workbookViewId="0">
      <selection activeCell="A3" sqref="A3:E3"/>
    </sheetView>
  </sheetViews>
  <sheetFormatPr baseColWidth="10" defaultColWidth="0" defaultRowHeight="12.75" zeroHeight="1" x14ac:dyDescent="0.2"/>
  <cols>
    <col min="1" max="1" width="10.42578125" style="246" bestFit="1" customWidth="1"/>
    <col min="2" max="2" width="100.5703125" style="246" customWidth="1"/>
    <col min="3" max="3" width="18.7109375" style="246" customWidth="1"/>
    <col min="4" max="4" width="20.5703125" style="246" customWidth="1"/>
    <col min="5" max="5" width="18.5703125" style="246" bestFit="1" customWidth="1"/>
    <col min="6" max="6" width="4.42578125" style="246" customWidth="1"/>
    <col min="7" max="7" width="0" style="246" hidden="1" customWidth="1"/>
    <col min="8" max="16384" width="11.42578125" style="246" hidden="1"/>
  </cols>
  <sheetData>
    <row r="1" spans="1:5" s="160" customFormat="1" ht="18.75" x14ac:dyDescent="0.3">
      <c r="A1" s="367" t="s">
        <v>703</v>
      </c>
      <c r="B1" s="367"/>
      <c r="C1" s="367"/>
      <c r="D1" s="367"/>
      <c r="E1" s="367"/>
    </row>
    <row r="2" spans="1:5" s="160" customFormat="1" ht="15.75" x14ac:dyDescent="0.25">
      <c r="A2" s="368" t="s">
        <v>5</v>
      </c>
      <c r="B2" s="368"/>
      <c r="C2" s="368"/>
      <c r="D2" s="368"/>
      <c r="E2" s="368"/>
    </row>
    <row r="3" spans="1:5" s="160" customFormat="1" ht="15.75" x14ac:dyDescent="0.25">
      <c r="A3" s="368" t="s">
        <v>1158</v>
      </c>
      <c r="B3" s="368"/>
      <c r="C3" s="368"/>
      <c r="D3" s="368"/>
      <c r="E3" s="368"/>
    </row>
    <row r="4" spans="1:5" s="160" customFormat="1" ht="18.75" x14ac:dyDescent="0.3">
      <c r="A4" s="367" t="s">
        <v>1155</v>
      </c>
      <c r="B4" s="367"/>
      <c r="C4" s="367"/>
      <c r="D4" s="367"/>
      <c r="E4" s="367"/>
    </row>
    <row r="5" spans="1:5" s="160" customFormat="1" ht="15.75" customHeight="1" x14ac:dyDescent="0.25">
      <c r="A5" s="161" t="s">
        <v>705</v>
      </c>
      <c r="B5" s="162">
        <f>FORMULARIO!B6</f>
        <v>0</v>
      </c>
      <c r="C5" s="162"/>
      <c r="D5" s="162"/>
      <c r="E5" s="163"/>
    </row>
    <row r="6" spans="1:5" s="160" customFormat="1" ht="15.75" customHeight="1" x14ac:dyDescent="0.25">
      <c r="A6" s="161" t="s">
        <v>495</v>
      </c>
      <c r="B6" s="162">
        <f>FORMULARIO!B7</f>
        <v>0</v>
      </c>
      <c r="C6" s="162"/>
      <c r="D6" s="162"/>
      <c r="E6" s="163"/>
    </row>
    <row r="7" spans="1:5" s="160" customFormat="1" ht="15.75" customHeight="1" x14ac:dyDescent="0.3">
      <c r="A7" s="364" t="s">
        <v>1142</v>
      </c>
      <c r="B7" s="364"/>
      <c r="C7" s="364"/>
      <c r="D7" s="364"/>
      <c r="E7" s="364"/>
    </row>
    <row r="8" spans="1:5" s="160" customFormat="1" ht="45.75" customHeight="1" x14ac:dyDescent="0.2">
      <c r="A8" s="365" t="s">
        <v>751</v>
      </c>
      <c r="B8" s="366"/>
      <c r="C8" s="164" t="s">
        <v>799</v>
      </c>
      <c r="D8" s="164" t="s">
        <v>800</v>
      </c>
      <c r="E8" s="165" t="s">
        <v>498</v>
      </c>
    </row>
    <row r="9" spans="1:5" s="160" customFormat="1" x14ac:dyDescent="0.2">
      <c r="A9" s="166" t="s">
        <v>752</v>
      </c>
      <c r="B9" s="167" t="s">
        <v>753</v>
      </c>
      <c r="C9" s="83">
        <f>'0469'!O15</f>
        <v>0</v>
      </c>
      <c r="D9" s="83">
        <f>'0469'!O109</f>
        <v>0</v>
      </c>
      <c r="E9" s="84">
        <f>C9+D9</f>
        <v>0</v>
      </c>
    </row>
    <row r="10" spans="1:5" s="160" customFormat="1" x14ac:dyDescent="0.2">
      <c r="A10" s="168" t="s">
        <v>754</v>
      </c>
      <c r="B10" s="167" t="s">
        <v>755</v>
      </c>
      <c r="C10" s="83">
        <f>'0780'!O15</f>
        <v>0</v>
      </c>
      <c r="D10" s="83">
        <f>'0780'!O109</f>
        <v>0</v>
      </c>
      <c r="E10" s="84">
        <f t="shared" ref="E10:E25" si="0">C10+D10</f>
        <v>0</v>
      </c>
    </row>
    <row r="11" spans="1:5" s="160" customFormat="1" x14ac:dyDescent="0.2">
      <c r="A11" s="166" t="s">
        <v>756</v>
      </c>
      <c r="B11" s="167" t="s">
        <v>757</v>
      </c>
      <c r="C11" s="83">
        <f>'0786'!O15</f>
        <v>0</v>
      </c>
      <c r="D11" s="83">
        <f>'0786'!O109</f>
        <v>0</v>
      </c>
      <c r="E11" s="84">
        <f t="shared" si="0"/>
        <v>0</v>
      </c>
    </row>
    <row r="12" spans="1:5" s="160" customFormat="1" x14ac:dyDescent="0.2">
      <c r="A12" s="166" t="s">
        <v>758</v>
      </c>
      <c r="B12" s="169" t="s">
        <v>788</v>
      </c>
      <c r="C12" s="85">
        <f>'0787'!O15</f>
        <v>0</v>
      </c>
      <c r="D12" s="85">
        <f>'0787'!O109</f>
        <v>0</v>
      </c>
      <c r="E12" s="84">
        <f t="shared" si="0"/>
        <v>0</v>
      </c>
    </row>
    <row r="13" spans="1:5" s="160" customFormat="1" x14ac:dyDescent="0.2">
      <c r="A13" s="166" t="s">
        <v>759</v>
      </c>
      <c r="B13" s="169" t="s">
        <v>760</v>
      </c>
      <c r="C13" s="85">
        <f>'0788'!O15</f>
        <v>0</v>
      </c>
      <c r="D13" s="85">
        <f>'0788'!O109</f>
        <v>0</v>
      </c>
      <c r="E13" s="84">
        <f t="shared" si="0"/>
        <v>0</v>
      </c>
    </row>
    <row r="14" spans="1:5" s="160" customFormat="1" x14ac:dyDescent="0.2">
      <c r="A14" s="166" t="s">
        <v>761</v>
      </c>
      <c r="B14" s="169" t="s">
        <v>762</v>
      </c>
      <c r="C14" s="85">
        <f>'0789'!O15</f>
        <v>0</v>
      </c>
      <c r="D14" s="85">
        <f>'0789'!O109</f>
        <v>0</v>
      </c>
      <c r="E14" s="84">
        <f t="shared" si="0"/>
        <v>0</v>
      </c>
    </row>
    <row r="15" spans="1:5" s="160" customFormat="1" x14ac:dyDescent="0.2">
      <c r="A15" s="166" t="s">
        <v>763</v>
      </c>
      <c r="B15" s="169" t="s">
        <v>764</v>
      </c>
      <c r="C15" s="85">
        <f>'0050'!O15</f>
        <v>0</v>
      </c>
      <c r="D15" s="85">
        <f>'0050'!O109</f>
        <v>0</v>
      </c>
      <c r="E15" s="84">
        <f t="shared" si="0"/>
        <v>0</v>
      </c>
    </row>
    <row r="16" spans="1:5" s="160" customFormat="1" x14ac:dyDescent="0.2">
      <c r="A16" s="166" t="s">
        <v>765</v>
      </c>
      <c r="B16" s="169" t="s">
        <v>766</v>
      </c>
      <c r="C16" s="85">
        <f>'1148'!O15</f>
        <v>0</v>
      </c>
      <c r="D16" s="85">
        <f>'1148'!O109</f>
        <v>0</v>
      </c>
      <c r="E16" s="84">
        <f t="shared" si="0"/>
        <v>0</v>
      </c>
    </row>
    <row r="17" spans="1:5" s="160" customFormat="1" x14ac:dyDescent="0.2">
      <c r="A17" s="166" t="s">
        <v>767</v>
      </c>
      <c r="B17" s="169" t="s">
        <v>768</v>
      </c>
      <c r="C17" s="85">
        <f>'0865'!O15</f>
        <v>0</v>
      </c>
      <c r="D17" s="85">
        <f>'0865'!O109</f>
        <v>0</v>
      </c>
      <c r="E17" s="84">
        <f t="shared" si="0"/>
        <v>0</v>
      </c>
    </row>
    <row r="18" spans="1:5" s="160" customFormat="1" x14ac:dyDescent="0.2">
      <c r="A18" s="166" t="s">
        <v>769</v>
      </c>
      <c r="B18" s="169" t="s">
        <v>770</v>
      </c>
      <c r="C18" s="85">
        <f>'0090'!O15</f>
        <v>0</v>
      </c>
      <c r="D18" s="85">
        <f>'0090'!O109</f>
        <v>0</v>
      </c>
      <c r="E18" s="84">
        <f t="shared" si="0"/>
        <v>0</v>
      </c>
    </row>
    <row r="19" spans="1:5" s="160" customFormat="1" x14ac:dyDescent="0.2">
      <c r="A19" s="166" t="s">
        <v>771</v>
      </c>
      <c r="B19" s="169" t="s">
        <v>772</v>
      </c>
      <c r="C19" s="85">
        <f>'0791'!O15</f>
        <v>0</v>
      </c>
      <c r="D19" s="85">
        <f>'0791'!O109</f>
        <v>0</v>
      </c>
      <c r="E19" s="84">
        <f t="shared" si="0"/>
        <v>0</v>
      </c>
    </row>
    <row r="20" spans="1:5" s="160" customFormat="1" x14ac:dyDescent="0.2">
      <c r="A20" s="166" t="s">
        <v>773</v>
      </c>
      <c r="B20" s="169" t="s">
        <v>1138</v>
      </c>
      <c r="C20" s="85">
        <f>'0792'!O15</f>
        <v>0</v>
      </c>
      <c r="D20" s="85">
        <f>'0792'!O109</f>
        <v>0</v>
      </c>
      <c r="E20" s="84">
        <f t="shared" si="0"/>
        <v>0</v>
      </c>
    </row>
    <row r="21" spans="1:5" s="160" customFormat="1" x14ac:dyDescent="0.2">
      <c r="A21" s="166" t="s">
        <v>774</v>
      </c>
      <c r="B21" s="169" t="s">
        <v>775</v>
      </c>
      <c r="C21" s="85">
        <f>'0793'!O15</f>
        <v>0</v>
      </c>
      <c r="D21" s="85">
        <f>'0793'!O109</f>
        <v>0</v>
      </c>
      <c r="E21" s="84">
        <f t="shared" si="0"/>
        <v>0</v>
      </c>
    </row>
    <row r="22" spans="1:5" s="160" customFormat="1" x14ac:dyDescent="0.2">
      <c r="A22" s="166" t="s">
        <v>776</v>
      </c>
      <c r="B22" s="169" t="s">
        <v>789</v>
      </c>
      <c r="C22" s="85">
        <f>'1013'!O15</f>
        <v>0</v>
      </c>
      <c r="D22" s="85">
        <f>'1013'!O109</f>
        <v>0</v>
      </c>
      <c r="E22" s="84">
        <f t="shared" si="0"/>
        <v>0</v>
      </c>
    </row>
    <row r="23" spans="1:5" s="160" customFormat="1" x14ac:dyDescent="0.2">
      <c r="A23" s="170" t="s">
        <v>1122</v>
      </c>
      <c r="B23" s="171" t="s">
        <v>1127</v>
      </c>
      <c r="C23" s="157">
        <f>+'0811'!O15</f>
        <v>0</v>
      </c>
      <c r="D23" s="157">
        <f>+'0811'!O109</f>
        <v>0</v>
      </c>
      <c r="E23" s="84">
        <f t="shared" si="0"/>
        <v>0</v>
      </c>
    </row>
    <row r="24" spans="1:5" s="160" customFormat="1" x14ac:dyDescent="0.2">
      <c r="A24" s="170" t="s">
        <v>1123</v>
      </c>
      <c r="B24" s="171" t="s">
        <v>1126</v>
      </c>
      <c r="C24" s="157">
        <f>+'0993'!O15</f>
        <v>0</v>
      </c>
      <c r="D24" s="157">
        <f>+'0993'!O109</f>
        <v>0</v>
      </c>
      <c r="E24" s="84">
        <f t="shared" si="0"/>
        <v>0</v>
      </c>
    </row>
    <row r="25" spans="1:5" s="160" customFormat="1" x14ac:dyDescent="0.2">
      <c r="A25" s="170" t="s">
        <v>1124</v>
      </c>
      <c r="B25" s="171" t="s">
        <v>1125</v>
      </c>
      <c r="C25" s="157">
        <f>+'0994'!O15</f>
        <v>0</v>
      </c>
      <c r="D25" s="157">
        <f>+'0994'!O109</f>
        <v>0</v>
      </c>
      <c r="E25" s="84">
        <f t="shared" si="0"/>
        <v>0</v>
      </c>
    </row>
    <row r="26" spans="1:5" s="160" customFormat="1" x14ac:dyDescent="0.2">
      <c r="A26" s="172"/>
      <c r="B26" s="173" t="s">
        <v>801</v>
      </c>
      <c r="C26" s="86">
        <f>C9+C10+C11+C12+C13+C14+C15+C16+C17+C18+C19+C20+C22+C21+C23+C24+C25</f>
        <v>0</v>
      </c>
      <c r="D26" s="86">
        <f>D9+D10+D11+D12+D13+D14+D15+D16+D17+D18+D19+D20+D22+D21+D23+D24+D25</f>
        <v>0</v>
      </c>
      <c r="E26" s="87">
        <f>E9+E10+E11+E12+E13+E14+E15+E16+E17+E18+E19+E20+E22+E21+E23+E24+E25</f>
        <v>0</v>
      </c>
    </row>
    <row r="27" spans="1:5" s="160" customFormat="1" x14ac:dyDescent="0.2">
      <c r="A27" s="261"/>
      <c r="B27" s="262"/>
      <c r="C27" s="262"/>
      <c r="D27" s="262"/>
      <c r="E27" s="263"/>
    </row>
    <row r="28" spans="1:5" x14ac:dyDescent="0.2">
      <c r="A28" s="251"/>
      <c r="B28" s="252"/>
      <c r="C28" s="252"/>
      <c r="D28" s="252"/>
      <c r="E28" s="253"/>
    </row>
    <row r="29" spans="1:5" x14ac:dyDescent="0.2"/>
    <row r="30" spans="1:5" x14ac:dyDescent="0.2">
      <c r="B30" s="254" t="s">
        <v>779</v>
      </c>
      <c r="C30" s="255"/>
      <c r="D30" s="254"/>
      <c r="E30" s="255"/>
    </row>
    <row r="31" spans="1:5" x14ac:dyDescent="0.2">
      <c r="B31" s="254"/>
      <c r="C31" s="369" t="s">
        <v>782</v>
      </c>
      <c r="D31" s="369"/>
      <c r="E31" s="369"/>
    </row>
    <row r="32" spans="1:5" x14ac:dyDescent="0.2">
      <c r="B32" s="254"/>
      <c r="C32" s="254"/>
      <c r="D32" s="256"/>
      <c r="E32" s="257"/>
    </row>
    <row r="33" spans="1:7" x14ac:dyDescent="0.2">
      <c r="A33" s="264"/>
      <c r="B33" s="265">
        <f>FORMULARIO!B8</f>
        <v>0</v>
      </c>
      <c r="C33" s="363">
        <f>+FORMULARIO!B10</f>
        <v>0</v>
      </c>
      <c r="D33" s="363"/>
      <c r="E33" s="363"/>
    </row>
    <row r="34" spans="1:7" x14ac:dyDescent="0.2">
      <c r="B34" s="254">
        <f>FORMULARIO!B9</f>
        <v>0</v>
      </c>
      <c r="C34" s="363">
        <f>FORMULARIO!B11</f>
        <v>0</v>
      </c>
      <c r="D34" s="363"/>
      <c r="E34" s="363"/>
    </row>
    <row r="35" spans="1:7" x14ac:dyDescent="0.2"/>
    <row r="36" spans="1:7" x14ac:dyDescent="0.2"/>
    <row r="38" spans="1:7" ht="20.25" hidden="1" x14ac:dyDescent="0.3">
      <c r="C38" s="258"/>
      <c r="D38" s="258"/>
      <c r="E38" s="259"/>
      <c r="F38" s="259"/>
      <c r="G38" s="259"/>
    </row>
    <row r="39" spans="1:7" hidden="1" x14ac:dyDescent="0.2">
      <c r="C39" s="258"/>
      <c r="D39" s="258"/>
      <c r="E39" s="245"/>
      <c r="F39" s="245"/>
      <c r="G39" s="245"/>
    </row>
    <row r="40" spans="1:7" hidden="1" x14ac:dyDescent="0.2">
      <c r="C40" s="249"/>
      <c r="D40" s="249"/>
      <c r="E40" s="260"/>
      <c r="F40" s="260"/>
      <c r="G40" s="260"/>
    </row>
    <row r="41" spans="1:7" ht="13.5" hidden="1" customHeight="1" x14ac:dyDescent="0.3">
      <c r="C41" s="258"/>
      <c r="D41" s="258"/>
      <c r="E41" s="259"/>
      <c r="F41" s="259"/>
      <c r="G41" s="259"/>
    </row>
    <row r="44" spans="1:7" ht="20.25" hidden="1" x14ac:dyDescent="0.3">
      <c r="B44" s="259"/>
      <c r="C44" s="259"/>
      <c r="D44" s="259"/>
      <c r="E44" s="259"/>
      <c r="F44" s="259"/>
      <c r="G44" s="259"/>
    </row>
  </sheetData>
  <sheetProtection algorithmName="SHA-512" hashValue="ZU67IHia5CUvB2JuxNUCXkJ8Lek/jBW1R29tGNZmxvbKXr6ViRgbtd8hdrRNflArBpwckDupupPXTyI/6bi9SQ==" saltValue="Lnzsw8/gGdwrc1zyLSI7lQ==" spinCount="100000" sheet="1" formatColumns="0"/>
  <mergeCells count="9">
    <mergeCell ref="C33:E33"/>
    <mergeCell ref="C34:E34"/>
    <mergeCell ref="A7:E7"/>
    <mergeCell ref="A8:B8"/>
    <mergeCell ref="A1:E1"/>
    <mergeCell ref="A2:E2"/>
    <mergeCell ref="A3:E3"/>
    <mergeCell ref="C31:E31"/>
    <mergeCell ref="A4:E4"/>
  </mergeCells>
  <pageMargins left="0.5" right="0.47244094488188981" top="0.74803149606299213" bottom="0.74803149606299213" header="0.31496062992125984" footer="0.31496062992125984"/>
  <pageSetup scale="77" orientation="landscape" r:id="rId1"/>
  <headerFooter>
    <oddFooter>&amp;LR01/1120&amp;RR-DGP-DPR-21
&amp;D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32">
    <tabColor rgb="FFFFFF00"/>
    <pageSetUpPr fitToPage="1"/>
  </sheetPr>
  <dimension ref="A1:IV304"/>
  <sheetViews>
    <sheetView showZeros="0" zoomScale="70" zoomScaleNormal="70" workbookViewId="0">
      <selection activeCell="H29" sqref="H29"/>
    </sheetView>
  </sheetViews>
  <sheetFormatPr baseColWidth="10" defaultColWidth="0" defaultRowHeight="12.75" zeroHeight="1" x14ac:dyDescent="0.2"/>
  <cols>
    <col min="1" max="1" width="24.140625" style="27" customWidth="1"/>
    <col min="2" max="2" width="74.28515625" style="25" customWidth="1"/>
    <col min="3" max="12" width="22.140625" style="19" customWidth="1"/>
    <col min="13" max="14" width="15.7109375" style="19" customWidth="1"/>
    <col min="15" max="15" width="36.42578125" style="26" customWidth="1"/>
    <col min="16" max="16" width="11.42578125" style="19" customWidth="1"/>
    <col min="17" max="256" width="0" style="19" hidden="1" customWidth="1"/>
    <col min="257" max="16384" width="11.42578125" style="19" hidden="1"/>
  </cols>
  <sheetData>
    <row r="1" spans="1:15" x14ac:dyDescent="0.2">
      <c r="A1" s="319" t="s">
        <v>703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</row>
    <row r="2" spans="1:15" x14ac:dyDescent="0.2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1:15" x14ac:dyDescent="0.2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</row>
    <row r="4" spans="1:15" ht="18" x14ac:dyDescent="0.25">
      <c r="A4" s="320" t="s">
        <v>5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</row>
    <row r="5" spans="1:15" ht="18" x14ac:dyDescent="0.25">
      <c r="A5" s="320" t="s">
        <v>1152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</row>
    <row r="6" spans="1:15" ht="15.75" x14ac:dyDescent="0.25">
      <c r="A6" s="321" t="s">
        <v>806</v>
      </c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</row>
    <row r="7" spans="1:15" ht="15.75" x14ac:dyDescent="0.25">
      <c r="A7" s="321" t="s">
        <v>704</v>
      </c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</row>
    <row r="8" spans="1:15" ht="15.75" x14ac:dyDescent="0.25">
      <c r="A8" s="321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</row>
    <row r="9" spans="1:15" x14ac:dyDescent="0.2">
      <c r="A9" s="304" t="s">
        <v>705</v>
      </c>
      <c r="B9" s="370">
        <f>FORMULARIO!B6</f>
        <v>0</v>
      </c>
      <c r="C9" s="306" t="s">
        <v>706</v>
      </c>
      <c r="D9" s="371">
        <f>FORMULARIO!B7</f>
        <v>0</v>
      </c>
      <c r="E9" s="371"/>
      <c r="F9" s="371"/>
      <c r="G9" s="371"/>
      <c r="H9" s="371"/>
      <c r="I9" s="371"/>
      <c r="J9" s="371"/>
      <c r="K9" s="371"/>
      <c r="L9" s="371"/>
      <c r="M9" s="310" t="s">
        <v>1139</v>
      </c>
      <c r="N9" s="310"/>
      <c r="O9" s="311">
        <f>O15+O109</f>
        <v>0</v>
      </c>
    </row>
    <row r="10" spans="1:15" ht="26.25" customHeight="1" x14ac:dyDescent="0.2">
      <c r="A10" s="304"/>
      <c r="B10" s="370"/>
      <c r="C10" s="306"/>
      <c r="D10" s="371"/>
      <c r="E10" s="371"/>
      <c r="F10" s="371"/>
      <c r="G10" s="371"/>
      <c r="H10" s="371"/>
      <c r="I10" s="371"/>
      <c r="J10" s="371"/>
      <c r="K10" s="371"/>
      <c r="L10" s="371"/>
      <c r="M10" s="310"/>
      <c r="N10" s="310"/>
      <c r="O10" s="311"/>
    </row>
    <row r="11" spans="1:15" x14ac:dyDescent="0.2">
      <c r="A11" s="312"/>
      <c r="B11" s="372" t="s">
        <v>1143</v>
      </c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4"/>
      <c r="O11" s="311"/>
    </row>
    <row r="12" spans="1:15" ht="22.5" customHeight="1" x14ac:dyDescent="0.2">
      <c r="A12" s="312"/>
      <c r="B12" s="375"/>
      <c r="C12" s="376"/>
      <c r="D12" s="376"/>
      <c r="E12" s="376"/>
      <c r="F12" s="376"/>
      <c r="G12" s="376"/>
      <c r="H12" s="376"/>
      <c r="I12" s="376"/>
      <c r="J12" s="376"/>
      <c r="K12" s="376"/>
      <c r="L12" s="376"/>
      <c r="M12" s="376"/>
      <c r="N12" s="377"/>
      <c r="O12" s="311"/>
    </row>
    <row r="13" spans="1:15" x14ac:dyDescent="0.2">
      <c r="A13" s="308"/>
      <c r="B13" s="309" t="s">
        <v>9</v>
      </c>
      <c r="C13" s="300" t="s">
        <v>709</v>
      </c>
      <c r="D13" s="300" t="s">
        <v>710</v>
      </c>
      <c r="E13" s="300" t="s">
        <v>711</v>
      </c>
      <c r="F13" s="300" t="s">
        <v>712</v>
      </c>
      <c r="G13" s="300" t="s">
        <v>713</v>
      </c>
      <c r="H13" s="300" t="s">
        <v>714</v>
      </c>
      <c r="I13" s="300" t="s">
        <v>715</v>
      </c>
      <c r="J13" s="300" t="s">
        <v>716</v>
      </c>
      <c r="K13" s="300" t="s">
        <v>717</v>
      </c>
      <c r="L13" s="300" t="s">
        <v>718</v>
      </c>
      <c r="M13" s="300" t="s">
        <v>719</v>
      </c>
      <c r="N13" s="300" t="s">
        <v>720</v>
      </c>
      <c r="O13" s="301" t="s">
        <v>721</v>
      </c>
    </row>
    <row r="14" spans="1:15" x14ac:dyDescent="0.2">
      <c r="A14" s="308"/>
      <c r="B14" s="309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1"/>
    </row>
    <row r="15" spans="1:15" ht="15.75" x14ac:dyDescent="0.2">
      <c r="A15" s="42" t="s">
        <v>245</v>
      </c>
      <c r="B15" s="20" t="s">
        <v>8</v>
      </c>
      <c r="C15" s="21">
        <f>'0469'!C15+'0780'!C15+'0786'!C15+'0787'!C15+'0788'!C15+'0789'!C15+'0050'!C15+'1148'!C15+'0865'!C15+'0090'!C15+'0791'!C15+'0792'!C15+'0793'!C15+'1013'!C15+'0811'!C15+'0993'!C15+'0994'!C15</f>
        <v>0</v>
      </c>
      <c r="D15" s="21">
        <f>'0469'!D15+'0780'!D15+'0786'!D15+'0787'!D15+'0788'!D15+'0789'!D15+'0050'!D15+'1148'!D15+'0865'!D15+'0090'!D15+'0791'!D15+'0792'!D15+'0793'!D15+'1013'!D15+'0811'!D15+'0993'!D15+'0994'!D15</f>
        <v>0</v>
      </c>
      <c r="E15" s="21">
        <f>'0469'!E15+'0780'!E15+'0786'!E15+'0787'!E15+'0788'!E15+'0789'!E15+'0050'!E15+'1148'!E15+'0865'!E15+'0090'!E15+'0791'!E15+'0792'!E15+'0793'!E15+'1013'!E15+'0811'!E15+'0993'!E15+'0994'!E15</f>
        <v>0</v>
      </c>
      <c r="F15" s="21">
        <f>'0469'!F15+'0780'!F15+'0786'!F15+'0787'!F15+'0788'!F15+'0789'!F15+'0050'!F15+'1148'!F15+'0865'!F15+'0090'!F15+'0791'!F15+'0792'!F15+'0793'!F15+'1013'!F15+'0811'!F15+'0993'!F15+'0994'!F15</f>
        <v>0</v>
      </c>
      <c r="G15" s="21">
        <f>'0469'!G15+'0780'!G15+'0786'!G15+'0787'!G15+'0788'!G15+'0789'!G15+'0050'!G15+'1148'!G15+'0865'!G15+'0090'!G15+'0791'!G15+'0792'!G15+'0793'!G15+'1013'!G15+'0811'!G15+'0993'!G15+'0994'!G15</f>
        <v>0</v>
      </c>
      <c r="H15" s="21">
        <f>'0469'!H15+'0780'!H15+'0786'!H15+'0787'!H15+'0788'!H15+'0789'!H15+'0050'!H15+'1148'!H15+'0865'!H15+'0090'!H15+'0791'!H15+'0792'!H15+'0793'!H15+'1013'!H15+'0811'!H15+'0993'!H15+'0994'!H15</f>
        <v>0</v>
      </c>
      <c r="I15" s="21">
        <f>'0469'!I15+'0780'!I15+'0786'!I15+'0787'!I15+'0788'!I15+'0789'!I15+'0050'!I15+'1148'!I15+'0865'!I15+'0090'!I15+'0791'!I15+'0792'!I15+'0793'!I15+'1013'!I15+'0811'!I15+'0993'!I15+'0994'!I15</f>
        <v>0</v>
      </c>
      <c r="J15" s="21">
        <f>'0469'!J15+'0780'!J15+'0786'!J15+'0787'!J15+'0788'!J15+'0789'!J15+'0050'!J15+'1148'!J15+'0865'!J15+'0090'!J15+'0791'!J15+'0792'!J15+'0793'!J15+'1013'!J15+'0811'!J15+'0993'!J15+'0994'!J15</f>
        <v>0</v>
      </c>
      <c r="K15" s="21">
        <f>'0469'!K15+'0780'!K15+'0786'!K15+'0787'!K15+'0788'!K15+'0789'!K15+'0050'!K15+'1148'!K15+'0865'!K15+'0090'!K15+'0791'!K15+'0792'!K15+'0793'!K15+'1013'!K15+'0811'!K15+'0993'!K15+'0994'!K15</f>
        <v>0</v>
      </c>
      <c r="L15" s="21">
        <f>'0469'!L15+'0780'!L15+'0786'!L15+'0787'!L15+'0788'!L15+'0789'!L15+'0050'!L15+'1148'!L15+'0865'!L15+'0090'!L15+'0791'!L15+'0792'!L15+'0793'!L15+'1013'!L15+'0811'!L15+'0993'!L15+'0994'!L15</f>
        <v>0</v>
      </c>
      <c r="M15" s="21">
        <f>'0469'!M15+'0780'!M15+'0786'!M15+'0787'!M15+'0788'!M15+'0789'!M15+'0050'!M15+'1148'!M15+'0865'!M15+'0090'!M15+'0791'!M15+'0792'!M15+'0793'!M15+'1013'!M15+'0811'!M15+'0993'!M15+'0994'!M15</f>
        <v>0</v>
      </c>
      <c r="N15" s="21">
        <f>'0469'!N15+'0780'!N15+'0786'!N15+'0787'!N15+'0788'!N15+'0789'!N15+'0050'!N15+'1148'!N15+'0865'!N15+'0090'!N15+'0791'!N15+'0792'!N15+'0793'!N15+'1013'!N15+'0811'!N15+'0993'!N15+'0994'!N15</f>
        <v>0</v>
      </c>
      <c r="O15" s="21">
        <f t="shared" ref="O15:O78" si="0">C15+D15+E15+F15+G15+H15+I15+J15+K15+L15+M15+N15</f>
        <v>0</v>
      </c>
    </row>
    <row r="16" spans="1:15" ht="15.75" x14ac:dyDescent="0.25">
      <c r="A16" s="43" t="s">
        <v>241</v>
      </c>
      <c r="B16" s="34" t="s">
        <v>153</v>
      </c>
      <c r="C16" s="5">
        <f>'0469'!C16+'0780'!C16+'0786'!C16+'0787'!C16+'0788'!C16+'0789'!C16+'0050'!C16+'1148'!C16+'0865'!C16+'0090'!C16+'0791'!C16+'0792'!C16+'0793'!C16+'1013'!C16+'0811'!C16+'0993'!C16+'0994'!C16</f>
        <v>0</v>
      </c>
      <c r="D16" s="5">
        <f>'0469'!D16+'0780'!D16+'0786'!D16+'0787'!D16+'0788'!D16+'0789'!D16+'0050'!D16+'1148'!D16+'0865'!D16+'0090'!D16+'0791'!D16+'0792'!D16+'0793'!D16+'1013'!D16+'0811'!D16+'0993'!D16+'0994'!D16</f>
        <v>0</v>
      </c>
      <c r="E16" s="5">
        <f>'0469'!E16+'0780'!E16+'0786'!E16+'0787'!E16+'0788'!E16+'0789'!E16+'0050'!E16+'1148'!E16+'0865'!E16+'0090'!E16+'0791'!E16+'0792'!E16+'0793'!E16+'1013'!E16+'0811'!E16+'0993'!E16+'0994'!E16</f>
        <v>0</v>
      </c>
      <c r="F16" s="5">
        <f>'0469'!F16+'0780'!F16+'0786'!F16+'0787'!F16+'0788'!F16+'0789'!F16+'0050'!F16+'1148'!F16+'0865'!F16+'0090'!F16+'0791'!F16+'0792'!F16+'0793'!F16+'1013'!F16+'0811'!F16+'0993'!F16+'0994'!F16</f>
        <v>0</v>
      </c>
      <c r="G16" s="5">
        <f>'0469'!G16+'0780'!G16+'0786'!G16+'0787'!G16+'0788'!G16+'0789'!G16+'0050'!G16+'1148'!G16+'0865'!G16+'0090'!G16+'0791'!G16+'0792'!G16+'0793'!G16+'1013'!G16+'0811'!G16+'0993'!G16+'0994'!G16</f>
        <v>0</v>
      </c>
      <c r="H16" s="5">
        <f>'0469'!H16+'0780'!H16+'0786'!H16+'0787'!H16+'0788'!H16+'0789'!H16+'0050'!H16+'1148'!H16+'0865'!H16+'0090'!H16+'0791'!H16+'0792'!H16+'0793'!H16+'1013'!H16+'0811'!H16+'0993'!H16+'0994'!H16</f>
        <v>0</v>
      </c>
      <c r="I16" s="5">
        <f>'0469'!I16+'0780'!I16+'0786'!I16+'0787'!I16+'0788'!I16+'0789'!I16+'0050'!I16+'1148'!I16+'0865'!I16+'0090'!I16+'0791'!I16+'0792'!I16+'0793'!I16+'1013'!I16+'0811'!I16+'0993'!I16+'0994'!I16</f>
        <v>0</v>
      </c>
      <c r="J16" s="5">
        <f>'0469'!J16+'0780'!J16+'0786'!J16+'0787'!J16+'0788'!J16+'0789'!J16+'0050'!J16+'1148'!J16+'0865'!J16+'0090'!J16+'0791'!J16+'0792'!J16+'0793'!J16+'1013'!J16+'0811'!J16+'0993'!J16+'0994'!J16</f>
        <v>0</v>
      </c>
      <c r="K16" s="5">
        <f>'0469'!K16+'0780'!K16+'0786'!K16+'0787'!K16+'0788'!K16+'0789'!K16+'0050'!K16+'1148'!K16+'0865'!K16+'0090'!K16+'0791'!K16+'0792'!K16+'0793'!K16+'1013'!K16+'0811'!K16+'0993'!K16+'0994'!K16</f>
        <v>0</v>
      </c>
      <c r="L16" s="5">
        <f>'0469'!L16+'0780'!L16+'0786'!L16+'0787'!L16+'0788'!L16+'0789'!L16+'0050'!L16+'1148'!L16+'0865'!L16+'0090'!L16+'0791'!L16+'0792'!L16+'0793'!L16+'1013'!L16+'0811'!L16+'0993'!L16+'0994'!L16</f>
        <v>0</v>
      </c>
      <c r="M16" s="5">
        <f>'0469'!M16+'0780'!M16+'0786'!M16+'0787'!M16+'0788'!M16+'0789'!M16+'0050'!M16+'1148'!M16+'0865'!M16+'0090'!M16+'0791'!M16+'0792'!M16+'0793'!M16+'1013'!M16+'0811'!M16+'0993'!M16+'0994'!M16</f>
        <v>0</v>
      </c>
      <c r="N16" s="5">
        <f>'0469'!N16+'0780'!N16+'0786'!N16+'0787'!N16+'0788'!N16+'0789'!N16+'0050'!N16+'1148'!N16+'0865'!N16+'0090'!N16+'0791'!N16+'0792'!N16+'0793'!N16+'1013'!N16+'0811'!N16+'0993'!N16+'0994'!N16</f>
        <v>0</v>
      </c>
      <c r="O16" s="5">
        <f t="shared" si="0"/>
        <v>0</v>
      </c>
    </row>
    <row r="17" spans="1:15" ht="15" x14ac:dyDescent="0.2">
      <c r="A17" s="44" t="s">
        <v>232</v>
      </c>
      <c r="B17" s="35" t="s">
        <v>154</v>
      </c>
      <c r="C17" s="59">
        <f>'0469'!C17+'0780'!C17+'0786'!C17+'0787'!C17+'0788'!C17+'0789'!C17+'0050'!C17+'1148'!C17+'0865'!C17+'0090'!C17+'0791'!C17+'0792'!C17+'0793'!C17+'1013'!C17+'0811'!C17+'0993'!C17+'0994'!C17</f>
        <v>0</v>
      </c>
      <c r="D17" s="59">
        <f>'0469'!D17+'0780'!D17+'0786'!D17+'0787'!D17+'0788'!D17+'0789'!D17+'0050'!D17+'1148'!D17+'0865'!D17+'0090'!D17+'0791'!D17+'0792'!D17+'0793'!D17+'1013'!D17+'0811'!D17+'0993'!D17+'0994'!D17</f>
        <v>0</v>
      </c>
      <c r="E17" s="59">
        <f>'0469'!E17+'0780'!E17+'0786'!E17+'0787'!E17+'0788'!E17+'0789'!E17+'0050'!E17+'1148'!E17+'0865'!E17+'0090'!E17+'0791'!E17+'0792'!E17+'0793'!E17+'1013'!E17+'0811'!E17+'0993'!E17+'0994'!E17</f>
        <v>0</v>
      </c>
      <c r="F17" s="59">
        <f>'0469'!F17+'0780'!F17+'0786'!F17+'0787'!F17+'0788'!F17+'0789'!F17+'0050'!F17+'1148'!F17+'0865'!F17+'0090'!F17+'0791'!F17+'0792'!F17+'0793'!F17+'1013'!F17+'0811'!F17+'0993'!F17+'0994'!F17</f>
        <v>0</v>
      </c>
      <c r="G17" s="59">
        <f>'0469'!G17+'0780'!G17+'0786'!G17+'0787'!G17+'0788'!G17+'0789'!G17+'0050'!G17+'1148'!G17+'0865'!G17+'0090'!G17+'0791'!G17+'0792'!G17+'0793'!G17+'1013'!G17+'0811'!G17+'0993'!G17+'0994'!G17</f>
        <v>0</v>
      </c>
      <c r="H17" s="59">
        <f>'0469'!H17+'0780'!H17+'0786'!H17+'0787'!H17+'0788'!H17+'0789'!H17+'0050'!H17+'1148'!H17+'0865'!H17+'0090'!H17+'0791'!H17+'0792'!H17+'0793'!H17+'1013'!H17+'0811'!H17+'0993'!H17+'0994'!H17</f>
        <v>0</v>
      </c>
      <c r="I17" s="59">
        <f>'0469'!I17+'0780'!I17+'0786'!I17+'0787'!I17+'0788'!I17+'0789'!I17+'0050'!I17+'1148'!I17+'0865'!I17+'0090'!I17+'0791'!I17+'0792'!I17+'0793'!I17+'1013'!I17+'0811'!I17+'0993'!I17+'0994'!I17</f>
        <v>0</v>
      </c>
      <c r="J17" s="59">
        <f>'0469'!J17+'0780'!J17+'0786'!J17+'0787'!J17+'0788'!J17+'0789'!J17+'0050'!J17+'1148'!J17+'0865'!J17+'0090'!J17+'0791'!J17+'0792'!J17+'0793'!J17+'1013'!J17+'0811'!J17+'0993'!J17+'0994'!J17</f>
        <v>0</v>
      </c>
      <c r="K17" s="59">
        <f>'0469'!K17+'0780'!K17+'0786'!K17+'0787'!K17+'0788'!K17+'0789'!K17+'0050'!K17+'1148'!K17+'0865'!K17+'0090'!K17+'0791'!K17+'0792'!K17+'0793'!K17+'1013'!K17+'0811'!K17+'0993'!K17+'0994'!K17</f>
        <v>0</v>
      </c>
      <c r="L17" s="59">
        <f>'0469'!L17+'0780'!L17+'0786'!L17+'0787'!L17+'0788'!L17+'0789'!L17+'0050'!L17+'1148'!L17+'0865'!L17+'0090'!L17+'0791'!L17+'0792'!L17+'0793'!L17+'1013'!L17+'0811'!L17+'0993'!L17+'0994'!L17</f>
        <v>0</v>
      </c>
      <c r="M17" s="59">
        <f>'0469'!M17+'0780'!M17+'0786'!M17+'0787'!M17+'0788'!M17+'0789'!M17+'0050'!M17+'1148'!M17+'0865'!M17+'0090'!M17+'0791'!M17+'0792'!M17+'0793'!M17+'1013'!M17+'0811'!M17+'0993'!M17+'0994'!M17</f>
        <v>0</v>
      </c>
      <c r="N17" s="59">
        <f>'0469'!N17+'0780'!N17+'0786'!N17+'0787'!N17+'0788'!N17+'0789'!N17+'0050'!N17+'1148'!N17+'0865'!N17+'0090'!N17+'0791'!N17+'0792'!N17+'0793'!N17+'1013'!N17+'0811'!N17+'0993'!N17+'0994'!N17</f>
        <v>0</v>
      </c>
      <c r="O17" s="59">
        <f t="shared" si="0"/>
        <v>0</v>
      </c>
    </row>
    <row r="18" spans="1:15" ht="15" x14ac:dyDescent="0.2">
      <c r="A18" s="44" t="s">
        <v>233</v>
      </c>
      <c r="B18" s="35" t="s">
        <v>155</v>
      </c>
      <c r="C18" s="59">
        <f>'0469'!C18+'0780'!C18+'0786'!C18+'0787'!C18+'0788'!C18+'0789'!C18+'0050'!C18+'1148'!C18+'0865'!C18+'0090'!C18+'0791'!C18+'0792'!C18+'0793'!C18+'1013'!C18+'0811'!C18+'0993'!C18+'0994'!C18</f>
        <v>0</v>
      </c>
      <c r="D18" s="59">
        <f>'0469'!D18+'0780'!D18+'0786'!D18+'0787'!D18+'0788'!D18+'0789'!D18+'0050'!D18+'1148'!D18+'0865'!D18+'0090'!D18+'0791'!D18+'0792'!D18+'0793'!D18+'1013'!D18+'0811'!D18+'0993'!D18+'0994'!D18</f>
        <v>0</v>
      </c>
      <c r="E18" s="59">
        <f>'0469'!E18+'0780'!E18+'0786'!E18+'0787'!E18+'0788'!E18+'0789'!E18+'0050'!E18+'1148'!E18+'0865'!E18+'0090'!E18+'0791'!E18+'0792'!E18+'0793'!E18+'1013'!E18+'0811'!E18+'0993'!E18+'0994'!E18</f>
        <v>0</v>
      </c>
      <c r="F18" s="59">
        <f>'0469'!F18+'0780'!F18+'0786'!F18+'0787'!F18+'0788'!F18+'0789'!F18+'0050'!F18+'1148'!F18+'0865'!F18+'0090'!F18+'0791'!F18+'0792'!F18+'0793'!F18+'1013'!F18+'0811'!F18+'0993'!F18+'0994'!F18</f>
        <v>0</v>
      </c>
      <c r="G18" s="59">
        <f>'0469'!G18+'0780'!G18+'0786'!G18+'0787'!G18+'0788'!G18+'0789'!G18+'0050'!G18+'1148'!G18+'0865'!G18+'0090'!G18+'0791'!G18+'0792'!G18+'0793'!G18+'1013'!G18+'0811'!G18+'0993'!G18+'0994'!G18</f>
        <v>0</v>
      </c>
      <c r="H18" s="59">
        <f>'0469'!H18+'0780'!H18+'0786'!H18+'0787'!H18+'0788'!H18+'0789'!H18+'0050'!H18+'1148'!H18+'0865'!H18+'0090'!H18+'0791'!H18+'0792'!H18+'0793'!H18+'1013'!H18+'0811'!H18+'0993'!H18+'0994'!H18</f>
        <v>0</v>
      </c>
      <c r="I18" s="59">
        <f>'0469'!I18+'0780'!I18+'0786'!I18+'0787'!I18+'0788'!I18+'0789'!I18+'0050'!I18+'1148'!I18+'0865'!I18+'0090'!I18+'0791'!I18+'0792'!I18+'0793'!I18+'1013'!I18+'0811'!I18+'0993'!I18+'0994'!I18</f>
        <v>0</v>
      </c>
      <c r="J18" s="59">
        <f>'0469'!J18+'0780'!J18+'0786'!J18+'0787'!J18+'0788'!J18+'0789'!J18+'0050'!J18+'1148'!J18+'0865'!J18+'0090'!J18+'0791'!J18+'0792'!J18+'0793'!J18+'1013'!J18+'0811'!J18+'0993'!J18+'0994'!J18</f>
        <v>0</v>
      </c>
      <c r="K18" s="59">
        <f>'0469'!K18+'0780'!K18+'0786'!K18+'0787'!K18+'0788'!K18+'0789'!K18+'0050'!K18+'1148'!K18+'0865'!K18+'0090'!K18+'0791'!K18+'0792'!K18+'0793'!K18+'1013'!K18+'0811'!K18+'0993'!K18+'0994'!K18</f>
        <v>0</v>
      </c>
      <c r="L18" s="59">
        <f>'0469'!L18+'0780'!L18+'0786'!L18+'0787'!L18+'0788'!L18+'0789'!L18+'0050'!L18+'1148'!L18+'0865'!L18+'0090'!L18+'0791'!L18+'0792'!L18+'0793'!L18+'1013'!L18+'0811'!L18+'0993'!L18+'0994'!L18</f>
        <v>0</v>
      </c>
      <c r="M18" s="59">
        <f>'0469'!M18+'0780'!M18+'0786'!M18+'0787'!M18+'0788'!M18+'0789'!M18+'0050'!M18+'1148'!M18+'0865'!M18+'0090'!M18+'0791'!M18+'0792'!M18+'0793'!M18+'1013'!M18+'0811'!M18+'0993'!M18+'0994'!M18</f>
        <v>0</v>
      </c>
      <c r="N18" s="59">
        <f>'0469'!N18+'0780'!N18+'0786'!N18+'0787'!N18+'0788'!N18+'0789'!N18+'0050'!N18+'1148'!N18+'0865'!N18+'0090'!N18+'0791'!N18+'0792'!N18+'0793'!N18+'1013'!N18+'0811'!N18+'0993'!N18+'0994'!N18</f>
        <v>0</v>
      </c>
      <c r="O18" s="59">
        <f t="shared" si="0"/>
        <v>0</v>
      </c>
    </row>
    <row r="19" spans="1:15" ht="15" x14ac:dyDescent="0.2">
      <c r="A19" s="44" t="s">
        <v>234</v>
      </c>
      <c r="B19" s="35" t="s">
        <v>156</v>
      </c>
      <c r="C19" s="59">
        <f>'0469'!C19+'0780'!C19+'0786'!C19+'0787'!C19+'0788'!C19+'0789'!C19+'0050'!C19+'1148'!C19+'0865'!C19+'0090'!C19+'0791'!C19+'0792'!C19+'0793'!C19+'1013'!C19+'0811'!C19+'0993'!C19+'0994'!C19</f>
        <v>0</v>
      </c>
      <c r="D19" s="59">
        <f>'0469'!D19+'0780'!D19+'0786'!D19+'0787'!D19+'0788'!D19+'0789'!D19+'0050'!D19+'1148'!D19+'0865'!D19+'0090'!D19+'0791'!D19+'0792'!D19+'0793'!D19+'1013'!D19+'0811'!D19+'0993'!D19+'0994'!D19</f>
        <v>0</v>
      </c>
      <c r="E19" s="59">
        <f>'0469'!E19+'0780'!E19+'0786'!E19+'0787'!E19+'0788'!E19+'0789'!E19+'0050'!E19+'1148'!E19+'0865'!E19+'0090'!E19+'0791'!E19+'0792'!E19+'0793'!E19+'1013'!E19+'0811'!E19+'0993'!E19+'0994'!E19</f>
        <v>0</v>
      </c>
      <c r="F19" s="59">
        <f>'0469'!F19+'0780'!F19+'0786'!F19+'0787'!F19+'0788'!F19+'0789'!F19+'0050'!F19+'1148'!F19+'0865'!F19+'0090'!F19+'0791'!F19+'0792'!F19+'0793'!F19+'1013'!F19+'0811'!F19+'0993'!F19+'0994'!F19</f>
        <v>0</v>
      </c>
      <c r="G19" s="59">
        <f>'0469'!G19+'0780'!G19+'0786'!G19+'0787'!G19+'0788'!G19+'0789'!G19+'0050'!G19+'1148'!G19+'0865'!G19+'0090'!G19+'0791'!G19+'0792'!G19+'0793'!G19+'1013'!G19+'0811'!G19+'0993'!G19+'0994'!G19</f>
        <v>0</v>
      </c>
      <c r="H19" s="59">
        <f>'0469'!H19+'0780'!H19+'0786'!H19+'0787'!H19+'0788'!H19+'0789'!H19+'0050'!H19+'1148'!H19+'0865'!H19+'0090'!H19+'0791'!H19+'0792'!H19+'0793'!H19+'1013'!H19+'0811'!H19+'0993'!H19+'0994'!H19</f>
        <v>0</v>
      </c>
      <c r="I19" s="59">
        <f>'0469'!I19+'0780'!I19+'0786'!I19+'0787'!I19+'0788'!I19+'0789'!I19+'0050'!I19+'1148'!I19+'0865'!I19+'0090'!I19+'0791'!I19+'0792'!I19+'0793'!I19+'1013'!I19+'0811'!I19+'0993'!I19+'0994'!I19</f>
        <v>0</v>
      </c>
      <c r="J19" s="59">
        <f>'0469'!J19+'0780'!J19+'0786'!J19+'0787'!J19+'0788'!J19+'0789'!J19+'0050'!J19+'1148'!J19+'0865'!J19+'0090'!J19+'0791'!J19+'0792'!J19+'0793'!J19+'1013'!J19+'0811'!J19+'0993'!J19+'0994'!J19</f>
        <v>0</v>
      </c>
      <c r="K19" s="59">
        <f>'0469'!K19+'0780'!K19+'0786'!K19+'0787'!K19+'0788'!K19+'0789'!K19+'0050'!K19+'1148'!K19+'0865'!K19+'0090'!K19+'0791'!K19+'0792'!K19+'0793'!K19+'1013'!K19+'0811'!K19+'0993'!K19+'0994'!K19</f>
        <v>0</v>
      </c>
      <c r="L19" s="59">
        <f>'0469'!L19+'0780'!L19+'0786'!L19+'0787'!L19+'0788'!L19+'0789'!L19+'0050'!L19+'1148'!L19+'0865'!L19+'0090'!L19+'0791'!L19+'0792'!L19+'0793'!L19+'1013'!L19+'0811'!L19+'0993'!L19+'0994'!L19</f>
        <v>0</v>
      </c>
      <c r="M19" s="59">
        <f>'0469'!M19+'0780'!M19+'0786'!M19+'0787'!M19+'0788'!M19+'0789'!M19+'0050'!M19+'1148'!M19+'0865'!M19+'0090'!M19+'0791'!M19+'0792'!M19+'0793'!M19+'1013'!M19+'0811'!M19+'0993'!M19+'0994'!M19</f>
        <v>0</v>
      </c>
      <c r="N19" s="59">
        <f>'0469'!N19+'0780'!N19+'0786'!N19+'0787'!N19+'0788'!N19+'0789'!N19+'0050'!N19+'1148'!N19+'0865'!N19+'0090'!N19+'0791'!N19+'0792'!N19+'0793'!N19+'1013'!N19+'0811'!N19+'0993'!N19+'0994'!N19</f>
        <v>0</v>
      </c>
      <c r="O19" s="59">
        <f t="shared" si="0"/>
        <v>0</v>
      </c>
    </row>
    <row r="20" spans="1:15" ht="15" x14ac:dyDescent="0.2">
      <c r="A20" s="44" t="s">
        <v>235</v>
      </c>
      <c r="B20" s="35" t="s">
        <v>737</v>
      </c>
      <c r="C20" s="59">
        <f>'0469'!C20+'0780'!C20+'0786'!C20+'0787'!C20+'0788'!C20+'0789'!C20+'0050'!C20+'1148'!C20+'0865'!C20+'0090'!C20+'0791'!C20+'0792'!C20+'0793'!C20+'1013'!C20+'0811'!C20+'0993'!C20+'0994'!C20</f>
        <v>0</v>
      </c>
      <c r="D20" s="59">
        <f>'0469'!D20+'0780'!D20+'0786'!D20+'0787'!D20+'0788'!D20+'0789'!D20+'0050'!D20+'1148'!D20+'0865'!D20+'0090'!D20+'0791'!D20+'0792'!D20+'0793'!D20+'1013'!D20+'0811'!D20+'0993'!D20+'0994'!D20</f>
        <v>0</v>
      </c>
      <c r="E20" s="59">
        <f>'0469'!E20+'0780'!E20+'0786'!E20+'0787'!E20+'0788'!E20+'0789'!E20+'0050'!E20+'1148'!E20+'0865'!E20+'0090'!E20+'0791'!E20+'0792'!E20+'0793'!E20+'1013'!E20+'0811'!E20+'0993'!E20+'0994'!E20</f>
        <v>0</v>
      </c>
      <c r="F20" s="59">
        <f>'0469'!F20+'0780'!F20+'0786'!F20+'0787'!F20+'0788'!F20+'0789'!F20+'0050'!F20+'1148'!F20+'0865'!F20+'0090'!F20+'0791'!F20+'0792'!F20+'0793'!F20+'1013'!F20+'0811'!F20+'0993'!F20+'0994'!F20</f>
        <v>0</v>
      </c>
      <c r="G20" s="59">
        <f>'0469'!G20+'0780'!G20+'0786'!G20+'0787'!G20+'0788'!G20+'0789'!G20+'0050'!G20+'1148'!G20+'0865'!G20+'0090'!G20+'0791'!G20+'0792'!G20+'0793'!G20+'1013'!G20+'0811'!G20+'0993'!G20+'0994'!G20</f>
        <v>0</v>
      </c>
      <c r="H20" s="59">
        <f>'0469'!H20+'0780'!H20+'0786'!H20+'0787'!H20+'0788'!H20+'0789'!H20+'0050'!H20+'1148'!H20+'0865'!H20+'0090'!H20+'0791'!H20+'0792'!H20+'0793'!H20+'1013'!H20+'0811'!H20+'0993'!H20+'0994'!H20</f>
        <v>0</v>
      </c>
      <c r="I20" s="59">
        <f>'0469'!I20+'0780'!I20+'0786'!I20+'0787'!I20+'0788'!I20+'0789'!I20+'0050'!I20+'1148'!I20+'0865'!I20+'0090'!I20+'0791'!I20+'0792'!I20+'0793'!I20+'1013'!I20+'0811'!I20+'0993'!I20+'0994'!I20</f>
        <v>0</v>
      </c>
      <c r="J20" s="59">
        <f>'0469'!J20+'0780'!J20+'0786'!J20+'0787'!J20+'0788'!J20+'0789'!J20+'0050'!J20+'1148'!J20+'0865'!J20+'0090'!J20+'0791'!J20+'0792'!J20+'0793'!J20+'1013'!J20+'0811'!J20+'0993'!J20+'0994'!J20</f>
        <v>0</v>
      </c>
      <c r="K20" s="59">
        <f>'0469'!K20+'0780'!K20+'0786'!K20+'0787'!K20+'0788'!K20+'0789'!K20+'0050'!K20+'1148'!K20+'0865'!K20+'0090'!K20+'0791'!K20+'0792'!K20+'0793'!K20+'1013'!K20+'0811'!K20+'0993'!K20+'0994'!K20</f>
        <v>0</v>
      </c>
      <c r="L20" s="59">
        <f>'0469'!L20+'0780'!L20+'0786'!L20+'0787'!L20+'0788'!L20+'0789'!L20+'0050'!L20+'1148'!L20+'0865'!L20+'0090'!L20+'0791'!L20+'0792'!L20+'0793'!L20+'1013'!L20+'0811'!L20+'0993'!L20+'0994'!L20</f>
        <v>0</v>
      </c>
      <c r="M20" s="59">
        <f>'0469'!M20+'0780'!M20+'0786'!M20+'0787'!M20+'0788'!M20+'0789'!M20+'0050'!M20+'1148'!M20+'0865'!M20+'0090'!M20+'0791'!M20+'0792'!M20+'0793'!M20+'1013'!M20+'0811'!M20+'0993'!M20+'0994'!M20</f>
        <v>0</v>
      </c>
      <c r="N20" s="59">
        <f>'0469'!N20+'0780'!N20+'0786'!N20+'0787'!N20+'0788'!N20+'0789'!N20+'0050'!N20+'1148'!N20+'0865'!N20+'0090'!N20+'0791'!N20+'0792'!N20+'0793'!N20+'1013'!N20+'0811'!N20+'0993'!N20+'0994'!N20</f>
        <v>0</v>
      </c>
      <c r="O20" s="59">
        <f>C20+D20+E20+F20+G20+H20+I20+J20+K20+L20+M20+N20</f>
        <v>0</v>
      </c>
    </row>
    <row r="21" spans="1:15" ht="15" x14ac:dyDescent="0.2">
      <c r="A21" s="44" t="s">
        <v>236</v>
      </c>
      <c r="B21" s="35" t="s">
        <v>157</v>
      </c>
      <c r="C21" s="59">
        <f>'0469'!C21+'0780'!C21+'0786'!C21+'0787'!C21+'0788'!C21+'0789'!C21+'0050'!C21+'1148'!C21+'0865'!C21+'0090'!C21+'0791'!C21+'0792'!C21+'0793'!C21+'1013'!C21+'0811'!C21+'0993'!C21+'0994'!C21</f>
        <v>0</v>
      </c>
      <c r="D21" s="59">
        <f>'0469'!D21+'0780'!D21+'0786'!D21+'0787'!D21+'0788'!D21+'0789'!D21+'0050'!D21+'1148'!D21+'0865'!D21+'0090'!D21+'0791'!D21+'0792'!D21+'0793'!D21+'1013'!D21+'0811'!D21+'0993'!D21+'0994'!D21</f>
        <v>0</v>
      </c>
      <c r="E21" s="59">
        <f>'0469'!E21+'0780'!E21+'0786'!E21+'0787'!E21+'0788'!E21+'0789'!E21+'0050'!E21+'1148'!E21+'0865'!E21+'0090'!E21+'0791'!E21+'0792'!E21+'0793'!E21+'1013'!E21+'0811'!E21+'0993'!E21+'0994'!E21</f>
        <v>0</v>
      </c>
      <c r="F21" s="59">
        <f>'0469'!F21+'0780'!F21+'0786'!F21+'0787'!F21+'0788'!F21+'0789'!F21+'0050'!F21+'1148'!F21+'0865'!F21+'0090'!F21+'0791'!F21+'0792'!F21+'0793'!F21+'1013'!F21+'0811'!F21+'0993'!F21+'0994'!F21</f>
        <v>0</v>
      </c>
      <c r="G21" s="59">
        <f>'0469'!G21+'0780'!G21+'0786'!G21+'0787'!G21+'0788'!G21+'0789'!G21+'0050'!G21+'1148'!G21+'0865'!G21+'0090'!G21+'0791'!G21+'0792'!G21+'0793'!G21+'1013'!G21+'0811'!G21+'0993'!G21+'0994'!G21</f>
        <v>0</v>
      </c>
      <c r="H21" s="59">
        <f>'0469'!H21+'0780'!H21+'0786'!H21+'0787'!H21+'0788'!H21+'0789'!H21+'0050'!H21+'1148'!H21+'0865'!H21+'0090'!H21+'0791'!H21+'0792'!H21+'0793'!H21+'1013'!H21+'0811'!H21+'0993'!H21+'0994'!H21</f>
        <v>0</v>
      </c>
      <c r="I21" s="59">
        <f>'0469'!I21+'0780'!I21+'0786'!I21+'0787'!I21+'0788'!I21+'0789'!I21+'0050'!I21+'1148'!I21+'0865'!I21+'0090'!I21+'0791'!I21+'0792'!I21+'0793'!I21+'1013'!I21+'0811'!I21+'0993'!I21+'0994'!I21</f>
        <v>0</v>
      </c>
      <c r="J21" s="59">
        <f>'0469'!J21+'0780'!J21+'0786'!J21+'0787'!J21+'0788'!J21+'0789'!J21+'0050'!J21+'1148'!J21+'0865'!J21+'0090'!J21+'0791'!J21+'0792'!J21+'0793'!J21+'1013'!J21+'0811'!J21+'0993'!J21+'0994'!J21</f>
        <v>0</v>
      </c>
      <c r="K21" s="59">
        <f>'0469'!K21+'0780'!K21+'0786'!K21+'0787'!K21+'0788'!K21+'0789'!K21+'0050'!K21+'1148'!K21+'0865'!K21+'0090'!K21+'0791'!K21+'0792'!K21+'0793'!K21+'1013'!K21+'0811'!K21+'0993'!K21+'0994'!K21</f>
        <v>0</v>
      </c>
      <c r="L21" s="59">
        <f>'0469'!L21+'0780'!L21+'0786'!L21+'0787'!L21+'0788'!L21+'0789'!L21+'0050'!L21+'1148'!L21+'0865'!L21+'0090'!L21+'0791'!L21+'0792'!L21+'0793'!L21+'1013'!L21+'0811'!L21+'0993'!L21+'0994'!L21</f>
        <v>0</v>
      </c>
      <c r="M21" s="59">
        <f>'0469'!M21+'0780'!M21+'0786'!M21+'0787'!M21+'0788'!M21+'0789'!M21+'0050'!M21+'1148'!M21+'0865'!M21+'0090'!M21+'0791'!M21+'0792'!M21+'0793'!M21+'1013'!M21+'0811'!M21+'0993'!M21+'0994'!M21</f>
        <v>0</v>
      </c>
      <c r="N21" s="59">
        <f>'0469'!N21+'0780'!N21+'0786'!N21+'0787'!N21+'0788'!N21+'0789'!N21+'0050'!N21+'1148'!N21+'0865'!N21+'0090'!N21+'0791'!N21+'0792'!N21+'0793'!N21+'1013'!N21+'0811'!N21+'0993'!N21+'0994'!N21</f>
        <v>0</v>
      </c>
      <c r="O21" s="59">
        <f>C21+D21+E21+F21+G21+H21+I21+J21+K21+L21+M21+N21</f>
        <v>0</v>
      </c>
    </row>
    <row r="22" spans="1:15" ht="15" x14ac:dyDescent="0.2">
      <c r="A22" s="44" t="s">
        <v>237</v>
      </c>
      <c r="B22" s="35" t="s">
        <v>158</v>
      </c>
      <c r="C22" s="59">
        <f>'0469'!C22+'0780'!C22+'0786'!C22+'0787'!C22+'0788'!C22+'0789'!C22+'0050'!C22+'1148'!C22+'0865'!C22+'0090'!C22+'0791'!C22+'0792'!C22+'0793'!C22+'1013'!C22+'0811'!C22+'0993'!C22+'0994'!C22</f>
        <v>0</v>
      </c>
      <c r="D22" s="59">
        <f>'0469'!D22+'0780'!D22+'0786'!D22+'0787'!D22+'0788'!D22+'0789'!D22+'0050'!D22+'1148'!D22+'0865'!D22+'0090'!D22+'0791'!D22+'0792'!D22+'0793'!D22+'1013'!D22+'0811'!D22+'0993'!D22+'0994'!D22</f>
        <v>0</v>
      </c>
      <c r="E22" s="59">
        <f>'0469'!E22+'0780'!E22+'0786'!E22+'0787'!E22+'0788'!E22+'0789'!E22+'0050'!E22+'1148'!E22+'0865'!E22+'0090'!E22+'0791'!E22+'0792'!E22+'0793'!E22+'1013'!E22+'0811'!E22+'0993'!E22+'0994'!E22</f>
        <v>0</v>
      </c>
      <c r="F22" s="59">
        <f>'0469'!F22+'0780'!F22+'0786'!F22+'0787'!F22+'0788'!F22+'0789'!F22+'0050'!F22+'1148'!F22+'0865'!F22+'0090'!F22+'0791'!F22+'0792'!F22+'0793'!F22+'1013'!F22+'0811'!F22+'0993'!F22+'0994'!F22</f>
        <v>0</v>
      </c>
      <c r="G22" s="59">
        <f>'0469'!G22+'0780'!G22+'0786'!G22+'0787'!G22+'0788'!G22+'0789'!G22+'0050'!G22+'1148'!G22+'0865'!G22+'0090'!G22+'0791'!G22+'0792'!G22+'0793'!G22+'1013'!G22+'0811'!G22+'0993'!G22+'0994'!G22</f>
        <v>0</v>
      </c>
      <c r="H22" s="59">
        <f>'0469'!H22+'0780'!H22+'0786'!H22+'0787'!H22+'0788'!H22+'0789'!H22+'0050'!H22+'1148'!H22+'0865'!H22+'0090'!H22+'0791'!H22+'0792'!H22+'0793'!H22+'1013'!H22+'0811'!H22+'0993'!H22+'0994'!H22</f>
        <v>0</v>
      </c>
      <c r="I22" s="59">
        <f>'0469'!I22+'0780'!I22+'0786'!I22+'0787'!I22+'0788'!I22+'0789'!I22+'0050'!I22+'1148'!I22+'0865'!I22+'0090'!I22+'0791'!I22+'0792'!I22+'0793'!I22+'1013'!I22+'0811'!I22+'0993'!I22+'0994'!I22</f>
        <v>0</v>
      </c>
      <c r="J22" s="59">
        <f>'0469'!J22+'0780'!J22+'0786'!J22+'0787'!J22+'0788'!J22+'0789'!J22+'0050'!J22+'1148'!J22+'0865'!J22+'0090'!J22+'0791'!J22+'0792'!J22+'0793'!J22+'1013'!J22+'0811'!J22+'0993'!J22+'0994'!J22</f>
        <v>0</v>
      </c>
      <c r="K22" s="59">
        <f>'0469'!K22+'0780'!K22+'0786'!K22+'0787'!K22+'0788'!K22+'0789'!K22+'0050'!K22+'1148'!K22+'0865'!K22+'0090'!K22+'0791'!K22+'0792'!K22+'0793'!K22+'1013'!K22+'0811'!K22+'0993'!K22+'0994'!K22</f>
        <v>0</v>
      </c>
      <c r="L22" s="59">
        <f>'0469'!L22+'0780'!L22+'0786'!L22+'0787'!L22+'0788'!L22+'0789'!L22+'0050'!L22+'1148'!L22+'0865'!L22+'0090'!L22+'0791'!L22+'0792'!L22+'0793'!L22+'1013'!L22+'0811'!L22+'0993'!L22+'0994'!L22</f>
        <v>0</v>
      </c>
      <c r="M22" s="59">
        <f>'0469'!M22+'0780'!M22+'0786'!M22+'0787'!M22+'0788'!M22+'0789'!M22+'0050'!M22+'1148'!M22+'0865'!M22+'0090'!M22+'0791'!M22+'0792'!M22+'0793'!M22+'1013'!M22+'0811'!M22+'0993'!M22+'0994'!M22</f>
        <v>0</v>
      </c>
      <c r="N22" s="59">
        <f>'0469'!N22+'0780'!N22+'0786'!N22+'0787'!N22+'0788'!N22+'0789'!N22+'0050'!N22+'1148'!N22+'0865'!N22+'0090'!N22+'0791'!N22+'0792'!N22+'0793'!N22+'1013'!N22+'0811'!N22+'0993'!N22+'0994'!N22</f>
        <v>0</v>
      </c>
      <c r="O22" s="59">
        <f t="shared" si="0"/>
        <v>0</v>
      </c>
    </row>
    <row r="23" spans="1:15" ht="15" x14ac:dyDescent="0.2">
      <c r="A23" s="44" t="s">
        <v>238</v>
      </c>
      <c r="B23" s="35" t="s">
        <v>159</v>
      </c>
      <c r="C23" s="59">
        <f>'0469'!C23+'0780'!C23+'0786'!C23+'0787'!C23+'0788'!C23+'0789'!C23+'0050'!C23+'1148'!C23+'0865'!C23+'0090'!C23+'0791'!C23+'0792'!C23+'0793'!C23+'1013'!C23+'0811'!C23+'0993'!C23+'0994'!C23</f>
        <v>0</v>
      </c>
      <c r="D23" s="59">
        <f>'0469'!D23+'0780'!D23+'0786'!D23+'0787'!D23+'0788'!D23+'0789'!D23+'0050'!D23+'1148'!D23+'0865'!D23+'0090'!D23+'0791'!D23+'0792'!D23+'0793'!D23+'1013'!D23+'0811'!D23+'0993'!D23+'0994'!D23</f>
        <v>0</v>
      </c>
      <c r="E23" s="59">
        <f>'0469'!E23+'0780'!E23+'0786'!E23+'0787'!E23+'0788'!E23+'0789'!E23+'0050'!E23+'1148'!E23+'0865'!E23+'0090'!E23+'0791'!E23+'0792'!E23+'0793'!E23+'1013'!E23+'0811'!E23+'0993'!E23+'0994'!E23</f>
        <v>0</v>
      </c>
      <c r="F23" s="59">
        <f>'0469'!F23+'0780'!F23+'0786'!F23+'0787'!F23+'0788'!F23+'0789'!F23+'0050'!F23+'1148'!F23+'0865'!F23+'0090'!F23+'0791'!F23+'0792'!F23+'0793'!F23+'1013'!F23+'0811'!F23+'0993'!F23+'0994'!F23</f>
        <v>0</v>
      </c>
      <c r="G23" s="59">
        <f>'0469'!G23+'0780'!G23+'0786'!G23+'0787'!G23+'0788'!G23+'0789'!G23+'0050'!G23+'1148'!G23+'0865'!G23+'0090'!G23+'0791'!G23+'0792'!G23+'0793'!G23+'1013'!G23+'0811'!G23+'0993'!G23+'0994'!G23</f>
        <v>0</v>
      </c>
      <c r="H23" s="59">
        <f>'0469'!H23+'0780'!H23+'0786'!H23+'0787'!H23+'0788'!H23+'0789'!H23+'0050'!H23+'1148'!H23+'0865'!H23+'0090'!H23+'0791'!H23+'0792'!H23+'0793'!H23+'1013'!H23+'0811'!H23+'0993'!H23+'0994'!H23</f>
        <v>0</v>
      </c>
      <c r="I23" s="59">
        <f>'0469'!I23+'0780'!I23+'0786'!I23+'0787'!I23+'0788'!I23+'0789'!I23+'0050'!I23+'1148'!I23+'0865'!I23+'0090'!I23+'0791'!I23+'0792'!I23+'0793'!I23+'1013'!I23+'0811'!I23+'0993'!I23+'0994'!I23</f>
        <v>0</v>
      </c>
      <c r="J23" s="59">
        <f>'0469'!J23+'0780'!J23+'0786'!J23+'0787'!J23+'0788'!J23+'0789'!J23+'0050'!J23+'1148'!J23+'0865'!J23+'0090'!J23+'0791'!J23+'0792'!J23+'0793'!J23+'1013'!J23+'0811'!J23+'0993'!J23+'0994'!J23</f>
        <v>0</v>
      </c>
      <c r="K23" s="59">
        <f>'0469'!K23+'0780'!K23+'0786'!K23+'0787'!K23+'0788'!K23+'0789'!K23+'0050'!K23+'1148'!K23+'0865'!K23+'0090'!K23+'0791'!K23+'0792'!K23+'0793'!K23+'1013'!K23+'0811'!K23+'0993'!K23+'0994'!K23</f>
        <v>0</v>
      </c>
      <c r="L23" s="59">
        <f>'0469'!L23+'0780'!L23+'0786'!L23+'0787'!L23+'0788'!L23+'0789'!L23+'0050'!L23+'1148'!L23+'0865'!L23+'0090'!L23+'0791'!L23+'0792'!L23+'0793'!L23+'1013'!L23+'0811'!L23+'0993'!L23+'0994'!L23</f>
        <v>0</v>
      </c>
      <c r="M23" s="59">
        <f>'0469'!M23+'0780'!M23+'0786'!M23+'0787'!M23+'0788'!M23+'0789'!M23+'0050'!M23+'1148'!M23+'0865'!M23+'0090'!M23+'0791'!M23+'0792'!M23+'0793'!M23+'1013'!M23+'0811'!M23+'0993'!M23+'0994'!M23</f>
        <v>0</v>
      </c>
      <c r="N23" s="59">
        <f>'0469'!N23+'0780'!N23+'0786'!N23+'0787'!N23+'0788'!N23+'0789'!N23+'0050'!N23+'1148'!N23+'0865'!N23+'0090'!N23+'0791'!N23+'0792'!N23+'0793'!N23+'1013'!N23+'0811'!N23+'0993'!N23+'0994'!N23</f>
        <v>0</v>
      </c>
      <c r="O23" s="59">
        <f t="shared" si="0"/>
        <v>0</v>
      </c>
    </row>
    <row r="24" spans="1:15" ht="15" x14ac:dyDescent="0.2">
      <c r="A24" s="44" t="s">
        <v>239</v>
      </c>
      <c r="B24" s="35" t="s">
        <v>160</v>
      </c>
      <c r="C24" s="59">
        <f>'0469'!C24+'0780'!C24+'0786'!C24+'0787'!C24+'0788'!C24+'0789'!C24+'0050'!C24+'1148'!C24+'0865'!C24+'0090'!C24+'0791'!C24+'0792'!C24+'0793'!C24+'1013'!C24+'0811'!C24+'0993'!C24+'0994'!C24</f>
        <v>0</v>
      </c>
      <c r="D24" s="59">
        <f>'0469'!D24+'0780'!D24+'0786'!D24+'0787'!D24+'0788'!D24+'0789'!D24+'0050'!D24+'1148'!D24+'0865'!D24+'0090'!D24+'0791'!D24+'0792'!D24+'0793'!D24+'1013'!D24+'0811'!D24+'0993'!D24+'0994'!D24</f>
        <v>0</v>
      </c>
      <c r="E24" s="59">
        <f>'0469'!E24+'0780'!E24+'0786'!E24+'0787'!E24+'0788'!E24+'0789'!E24+'0050'!E24+'1148'!E24+'0865'!E24+'0090'!E24+'0791'!E24+'0792'!E24+'0793'!E24+'1013'!E24+'0811'!E24+'0993'!E24+'0994'!E24</f>
        <v>0</v>
      </c>
      <c r="F24" s="59">
        <f>'0469'!F24+'0780'!F24+'0786'!F24+'0787'!F24+'0788'!F24+'0789'!F24+'0050'!F24+'1148'!F24+'0865'!F24+'0090'!F24+'0791'!F24+'0792'!F24+'0793'!F24+'1013'!F24+'0811'!F24+'0993'!F24+'0994'!F24</f>
        <v>0</v>
      </c>
      <c r="G24" s="59">
        <f>'0469'!G24+'0780'!G24+'0786'!G24+'0787'!G24+'0788'!G24+'0789'!G24+'0050'!G24+'1148'!G24+'0865'!G24+'0090'!G24+'0791'!G24+'0792'!G24+'0793'!G24+'1013'!G24+'0811'!G24+'0993'!G24+'0994'!G24</f>
        <v>0</v>
      </c>
      <c r="H24" s="59">
        <f>'0469'!H24+'0780'!H24+'0786'!H24+'0787'!H24+'0788'!H24+'0789'!H24+'0050'!H24+'1148'!H24+'0865'!H24+'0090'!H24+'0791'!H24+'0792'!H24+'0793'!H24+'1013'!H24+'0811'!H24+'0993'!H24+'0994'!H24</f>
        <v>0</v>
      </c>
      <c r="I24" s="59">
        <f>'0469'!I24+'0780'!I24+'0786'!I24+'0787'!I24+'0788'!I24+'0789'!I24+'0050'!I24+'1148'!I24+'0865'!I24+'0090'!I24+'0791'!I24+'0792'!I24+'0793'!I24+'1013'!I24+'0811'!I24+'0993'!I24+'0994'!I24</f>
        <v>0</v>
      </c>
      <c r="J24" s="59">
        <f>'0469'!J24+'0780'!J24+'0786'!J24+'0787'!J24+'0788'!J24+'0789'!J24+'0050'!J24+'1148'!J24+'0865'!J24+'0090'!J24+'0791'!J24+'0792'!J24+'0793'!J24+'1013'!J24+'0811'!J24+'0993'!J24+'0994'!J24</f>
        <v>0</v>
      </c>
      <c r="K24" s="59">
        <f>'0469'!K24+'0780'!K24+'0786'!K24+'0787'!K24+'0788'!K24+'0789'!K24+'0050'!K24+'1148'!K24+'0865'!K24+'0090'!K24+'0791'!K24+'0792'!K24+'0793'!K24+'1013'!K24+'0811'!K24+'0993'!K24+'0994'!K24</f>
        <v>0</v>
      </c>
      <c r="L24" s="59">
        <f>'0469'!L24+'0780'!L24+'0786'!L24+'0787'!L24+'0788'!L24+'0789'!L24+'0050'!L24+'1148'!L24+'0865'!L24+'0090'!L24+'0791'!L24+'0792'!L24+'0793'!L24+'1013'!L24+'0811'!L24+'0993'!L24+'0994'!L24</f>
        <v>0</v>
      </c>
      <c r="M24" s="59">
        <f>'0469'!M24+'0780'!M24+'0786'!M24+'0787'!M24+'0788'!M24+'0789'!M24+'0050'!M24+'1148'!M24+'0865'!M24+'0090'!M24+'0791'!M24+'0792'!M24+'0793'!M24+'1013'!M24+'0811'!M24+'0993'!M24+'0994'!M24</f>
        <v>0</v>
      </c>
      <c r="N24" s="59">
        <f>'0469'!N24+'0780'!N24+'0786'!N24+'0787'!N24+'0788'!N24+'0789'!N24+'0050'!N24+'1148'!N24+'0865'!N24+'0090'!N24+'0791'!N24+'0792'!N24+'0793'!N24+'1013'!N24+'0811'!N24+'0993'!N24+'0994'!N24</f>
        <v>0</v>
      </c>
      <c r="O24" s="59">
        <f t="shared" si="0"/>
        <v>0</v>
      </c>
    </row>
    <row r="25" spans="1:15" ht="15.75" x14ac:dyDescent="0.25">
      <c r="A25" s="43" t="s">
        <v>244</v>
      </c>
      <c r="B25" s="34" t="s">
        <v>161</v>
      </c>
      <c r="C25" s="5">
        <f>'0469'!C25+'0780'!C25+'0786'!C25+'0787'!C25+'0788'!C25+'0789'!C25+'0050'!C25+'1148'!C25+'0865'!C25+'0090'!C25+'0791'!C25+'0792'!C25+'0793'!C25+'1013'!C25+'0811'!C25+'0993'!C25+'0994'!C25</f>
        <v>0</v>
      </c>
      <c r="D25" s="5">
        <f>'0469'!D25+'0780'!D25+'0786'!D25+'0787'!D25+'0788'!D25+'0789'!D25+'0050'!D25+'1148'!D25+'0865'!D25+'0090'!D25+'0791'!D25+'0792'!D25+'0793'!D25+'1013'!D25+'0811'!D25+'0993'!D25+'0994'!D25</f>
        <v>0</v>
      </c>
      <c r="E25" s="5">
        <f>'0469'!E25+'0780'!E25+'0786'!E25+'0787'!E25+'0788'!E25+'0789'!E25+'0050'!E25+'1148'!E25+'0865'!E25+'0090'!E25+'0791'!E25+'0792'!E25+'0793'!E25+'1013'!E25+'0811'!E25+'0993'!E25+'0994'!E25</f>
        <v>0</v>
      </c>
      <c r="F25" s="5">
        <f>'0469'!F25+'0780'!F25+'0786'!F25+'0787'!F25+'0788'!F25+'0789'!F25+'0050'!F25+'1148'!F25+'0865'!F25+'0090'!F25+'0791'!F25+'0792'!F25+'0793'!F25+'1013'!F25+'0811'!F25+'0993'!F25+'0994'!F25</f>
        <v>0</v>
      </c>
      <c r="G25" s="5">
        <f>'0469'!G25+'0780'!G25+'0786'!G25+'0787'!G25+'0788'!G25+'0789'!G25+'0050'!G25+'1148'!G25+'0865'!G25+'0090'!G25+'0791'!G25+'0792'!G25+'0793'!G25+'1013'!G25+'0811'!G25+'0993'!G25+'0994'!G25</f>
        <v>0</v>
      </c>
      <c r="H25" s="5">
        <f>'0469'!H25+'0780'!H25+'0786'!H25+'0787'!H25+'0788'!H25+'0789'!H25+'0050'!H25+'1148'!H25+'0865'!H25+'0090'!H25+'0791'!H25+'0792'!H25+'0793'!H25+'1013'!H25+'0811'!H25+'0993'!H25+'0994'!H25</f>
        <v>0</v>
      </c>
      <c r="I25" s="5">
        <f>'0469'!I25+'0780'!I25+'0786'!I25+'0787'!I25+'0788'!I25+'0789'!I25+'0050'!I25+'1148'!I25+'0865'!I25+'0090'!I25+'0791'!I25+'0792'!I25+'0793'!I25+'1013'!I25+'0811'!I25+'0993'!I25+'0994'!I25</f>
        <v>0</v>
      </c>
      <c r="J25" s="5">
        <f>'0469'!J25+'0780'!J25+'0786'!J25+'0787'!J25+'0788'!J25+'0789'!J25+'0050'!J25+'1148'!J25+'0865'!J25+'0090'!J25+'0791'!J25+'0792'!J25+'0793'!J25+'1013'!J25+'0811'!J25+'0993'!J25+'0994'!J25</f>
        <v>0</v>
      </c>
      <c r="K25" s="5">
        <f>'0469'!K25+'0780'!K25+'0786'!K25+'0787'!K25+'0788'!K25+'0789'!K25+'0050'!K25+'1148'!K25+'0865'!K25+'0090'!K25+'0791'!K25+'0792'!K25+'0793'!K25+'1013'!K25+'0811'!K25+'0993'!K25+'0994'!K25</f>
        <v>0</v>
      </c>
      <c r="L25" s="5">
        <f>'0469'!L25+'0780'!L25+'0786'!L25+'0787'!L25+'0788'!L25+'0789'!L25+'0050'!L25+'1148'!L25+'0865'!L25+'0090'!L25+'0791'!L25+'0792'!L25+'0793'!L25+'1013'!L25+'0811'!L25+'0993'!L25+'0994'!L25</f>
        <v>0</v>
      </c>
      <c r="M25" s="5">
        <f>'0469'!M25+'0780'!M25+'0786'!M25+'0787'!M25+'0788'!M25+'0789'!M25+'0050'!M25+'1148'!M25+'0865'!M25+'0090'!M25+'0791'!M25+'0792'!M25+'0793'!M25+'1013'!M25+'0811'!M25+'0993'!M25+'0994'!M25</f>
        <v>0</v>
      </c>
      <c r="N25" s="5">
        <f>'0469'!N25+'0780'!N25+'0786'!N25+'0787'!N25+'0788'!N25+'0789'!N25+'0050'!N25+'1148'!N25+'0865'!N25+'0090'!N25+'0791'!N25+'0792'!N25+'0793'!N25+'1013'!N25+'0811'!N25+'0993'!N25+'0994'!N25</f>
        <v>0</v>
      </c>
      <c r="O25" s="5">
        <f t="shared" si="0"/>
        <v>0</v>
      </c>
    </row>
    <row r="26" spans="1:15" ht="15" x14ac:dyDescent="0.2">
      <c r="A26" s="44" t="s">
        <v>240</v>
      </c>
      <c r="B26" s="35" t="s">
        <v>162</v>
      </c>
      <c r="C26" s="59">
        <f>'0469'!C26+'0780'!C26+'0786'!C26+'0787'!C26+'0788'!C26+'0789'!C26+'0050'!C26+'1148'!C26+'0865'!C26+'0090'!C26+'0791'!C26+'0792'!C26+'0793'!C26+'1013'!C26+'0811'!C26+'0993'!C26+'0994'!C26</f>
        <v>0</v>
      </c>
      <c r="D26" s="59">
        <f>'0469'!D26+'0780'!D26+'0786'!D26+'0787'!D26+'0788'!D26+'0789'!D26+'0050'!D26+'1148'!D26+'0865'!D26+'0090'!D26+'0791'!D26+'0792'!D26+'0793'!D26+'1013'!D26+'0811'!D26+'0993'!D26+'0994'!D26</f>
        <v>0</v>
      </c>
      <c r="E26" s="59">
        <f>'0469'!E26+'0780'!E26+'0786'!E26+'0787'!E26+'0788'!E26+'0789'!E26+'0050'!E26+'1148'!E26+'0865'!E26+'0090'!E26+'0791'!E26+'0792'!E26+'0793'!E26+'1013'!E26+'0811'!E26+'0993'!E26+'0994'!E26</f>
        <v>0</v>
      </c>
      <c r="F26" s="59">
        <f>'0469'!F26+'0780'!F26+'0786'!F26+'0787'!F26+'0788'!F26+'0789'!F26+'0050'!F26+'1148'!F26+'0865'!F26+'0090'!F26+'0791'!F26+'0792'!F26+'0793'!F26+'1013'!F26+'0811'!F26+'0993'!F26+'0994'!F26</f>
        <v>0</v>
      </c>
      <c r="G26" s="59">
        <f>'0469'!G26+'0780'!G26+'0786'!G26+'0787'!G26+'0788'!G26+'0789'!G26+'0050'!G26+'1148'!G26+'0865'!G26+'0090'!G26+'0791'!G26+'0792'!G26+'0793'!G26+'1013'!G26+'0811'!G26+'0993'!G26+'0994'!G26</f>
        <v>0</v>
      </c>
      <c r="H26" s="59">
        <f>'0469'!H26+'0780'!H26+'0786'!H26+'0787'!H26+'0788'!H26+'0789'!H26+'0050'!H26+'1148'!H26+'0865'!H26+'0090'!H26+'0791'!H26+'0792'!H26+'0793'!H26+'1013'!H26+'0811'!H26+'0993'!H26+'0994'!H26</f>
        <v>0</v>
      </c>
      <c r="I26" s="59">
        <f>'0469'!I26+'0780'!I26+'0786'!I26+'0787'!I26+'0788'!I26+'0789'!I26+'0050'!I26+'1148'!I26+'0865'!I26+'0090'!I26+'0791'!I26+'0792'!I26+'0793'!I26+'1013'!I26+'0811'!I26+'0993'!I26+'0994'!I26</f>
        <v>0</v>
      </c>
      <c r="J26" s="59">
        <f>'0469'!J26+'0780'!J26+'0786'!J26+'0787'!J26+'0788'!J26+'0789'!J26+'0050'!J26+'1148'!J26+'0865'!J26+'0090'!J26+'0791'!J26+'0792'!J26+'0793'!J26+'1013'!J26+'0811'!J26+'0993'!J26+'0994'!J26</f>
        <v>0</v>
      </c>
      <c r="K26" s="59">
        <f>'0469'!K26+'0780'!K26+'0786'!K26+'0787'!K26+'0788'!K26+'0789'!K26+'0050'!K26+'1148'!K26+'0865'!K26+'0090'!K26+'0791'!K26+'0792'!K26+'0793'!K26+'1013'!K26+'0811'!K26+'0993'!K26+'0994'!K26</f>
        <v>0</v>
      </c>
      <c r="L26" s="59">
        <f>'0469'!L26+'0780'!L26+'0786'!L26+'0787'!L26+'0788'!L26+'0789'!L26+'0050'!L26+'1148'!L26+'0865'!L26+'0090'!L26+'0791'!L26+'0792'!L26+'0793'!L26+'1013'!L26+'0811'!L26+'0993'!L26+'0994'!L26</f>
        <v>0</v>
      </c>
      <c r="M26" s="59">
        <f>'0469'!M26+'0780'!M26+'0786'!M26+'0787'!M26+'0788'!M26+'0789'!M26+'0050'!M26+'1148'!M26+'0865'!M26+'0090'!M26+'0791'!M26+'0792'!M26+'0793'!M26+'1013'!M26+'0811'!M26+'0993'!M26+'0994'!M26</f>
        <v>0</v>
      </c>
      <c r="N26" s="59">
        <f>'0469'!N26+'0780'!N26+'0786'!N26+'0787'!N26+'0788'!N26+'0789'!N26+'0050'!N26+'1148'!N26+'0865'!N26+'0090'!N26+'0791'!N26+'0792'!N26+'0793'!N26+'1013'!N26+'0811'!N26+'0993'!N26+'0994'!N26</f>
        <v>0</v>
      </c>
      <c r="O26" s="59">
        <f t="shared" si="0"/>
        <v>0</v>
      </c>
    </row>
    <row r="27" spans="1:15" ht="15" x14ac:dyDescent="0.2">
      <c r="A27" s="44" t="s">
        <v>242</v>
      </c>
      <c r="B27" s="35" t="s">
        <v>163</v>
      </c>
      <c r="C27" s="59">
        <f>'0469'!C27+'0780'!C27+'0786'!C27+'0787'!C27+'0788'!C27+'0789'!C27+'0050'!C27+'1148'!C27+'0865'!C27+'0090'!C27+'0791'!C27+'0792'!C27+'0793'!C27+'1013'!C27+'0811'!C27+'0993'!C27+'0994'!C27</f>
        <v>0</v>
      </c>
      <c r="D27" s="59">
        <f>'0469'!D27+'0780'!D27+'0786'!D27+'0787'!D27+'0788'!D27+'0789'!D27+'0050'!D27+'1148'!D27+'0865'!D27+'0090'!D27+'0791'!D27+'0792'!D27+'0793'!D27+'1013'!D27+'0811'!D27+'0993'!D27+'0994'!D27</f>
        <v>0</v>
      </c>
      <c r="E27" s="59">
        <f>'0469'!E27+'0780'!E27+'0786'!E27+'0787'!E27+'0788'!E27+'0789'!E27+'0050'!E27+'1148'!E27+'0865'!E27+'0090'!E27+'0791'!E27+'0792'!E27+'0793'!E27+'1013'!E27+'0811'!E27+'0993'!E27+'0994'!E27</f>
        <v>0</v>
      </c>
      <c r="F27" s="59">
        <f>'0469'!F27+'0780'!F27+'0786'!F27+'0787'!F27+'0788'!F27+'0789'!F27+'0050'!F27+'1148'!F27+'0865'!F27+'0090'!F27+'0791'!F27+'0792'!F27+'0793'!F27+'1013'!F27+'0811'!F27+'0993'!F27+'0994'!F27</f>
        <v>0</v>
      </c>
      <c r="G27" s="59">
        <f>'0469'!G27+'0780'!G27+'0786'!G27+'0787'!G27+'0788'!G27+'0789'!G27+'0050'!G27+'1148'!G27+'0865'!G27+'0090'!G27+'0791'!G27+'0792'!G27+'0793'!G27+'1013'!G27+'0811'!G27+'0993'!G27+'0994'!G27</f>
        <v>0</v>
      </c>
      <c r="H27" s="59">
        <f>'0469'!H27+'0780'!H27+'0786'!H27+'0787'!H27+'0788'!H27+'0789'!H27+'0050'!H27+'1148'!H27+'0865'!H27+'0090'!H27+'0791'!H27+'0792'!H27+'0793'!H27+'1013'!H27+'0811'!H27+'0993'!H27+'0994'!H27</f>
        <v>0</v>
      </c>
      <c r="I27" s="59">
        <f>'0469'!I27+'0780'!I27+'0786'!I27+'0787'!I27+'0788'!I27+'0789'!I27+'0050'!I27+'1148'!I27+'0865'!I27+'0090'!I27+'0791'!I27+'0792'!I27+'0793'!I27+'1013'!I27+'0811'!I27+'0993'!I27+'0994'!I27</f>
        <v>0</v>
      </c>
      <c r="J27" s="59">
        <f>'0469'!J27+'0780'!J27+'0786'!J27+'0787'!J27+'0788'!J27+'0789'!J27+'0050'!J27+'1148'!J27+'0865'!J27+'0090'!J27+'0791'!J27+'0792'!J27+'0793'!J27+'1013'!J27+'0811'!J27+'0993'!J27+'0994'!J27</f>
        <v>0</v>
      </c>
      <c r="K27" s="59">
        <f>'0469'!K27+'0780'!K27+'0786'!K27+'0787'!K27+'0788'!K27+'0789'!K27+'0050'!K27+'1148'!K27+'0865'!K27+'0090'!K27+'0791'!K27+'0792'!K27+'0793'!K27+'1013'!K27+'0811'!K27+'0993'!K27+'0994'!K27</f>
        <v>0</v>
      </c>
      <c r="L27" s="59">
        <f>'0469'!L27+'0780'!L27+'0786'!L27+'0787'!L27+'0788'!L27+'0789'!L27+'0050'!L27+'1148'!L27+'0865'!L27+'0090'!L27+'0791'!L27+'0792'!L27+'0793'!L27+'1013'!L27+'0811'!L27+'0993'!L27+'0994'!L27</f>
        <v>0</v>
      </c>
      <c r="M27" s="59">
        <f>'0469'!M27+'0780'!M27+'0786'!M27+'0787'!M27+'0788'!M27+'0789'!M27+'0050'!M27+'1148'!M27+'0865'!M27+'0090'!M27+'0791'!M27+'0792'!M27+'0793'!M27+'1013'!M27+'0811'!M27+'0993'!M27+'0994'!M27</f>
        <v>0</v>
      </c>
      <c r="N27" s="59">
        <f>'0469'!N27+'0780'!N27+'0786'!N27+'0787'!N27+'0788'!N27+'0789'!N27+'0050'!N27+'1148'!N27+'0865'!N27+'0090'!N27+'0791'!N27+'0792'!N27+'0793'!N27+'1013'!N27+'0811'!N27+'0993'!N27+'0994'!N27</f>
        <v>0</v>
      </c>
      <c r="O27" s="59">
        <f t="shared" si="0"/>
        <v>0</v>
      </c>
    </row>
    <row r="28" spans="1:15" ht="15" x14ac:dyDescent="0.2">
      <c r="A28" s="44" t="s">
        <v>243</v>
      </c>
      <c r="B28" s="35" t="s">
        <v>164</v>
      </c>
      <c r="C28" s="59">
        <f>'0469'!C28+'0780'!C28+'0786'!C28+'0787'!C28+'0788'!C28+'0789'!C28+'0050'!C28+'1148'!C28+'0865'!C28+'0090'!C28+'0791'!C28+'0792'!C28+'0793'!C28+'1013'!C28+'0811'!C28+'0993'!C28+'0994'!C28</f>
        <v>0</v>
      </c>
      <c r="D28" s="59">
        <f>'0469'!D28+'0780'!D28+'0786'!D28+'0787'!D28+'0788'!D28+'0789'!D28+'0050'!D28+'1148'!D28+'0865'!D28+'0090'!D28+'0791'!D28+'0792'!D28+'0793'!D28+'1013'!D28+'0811'!D28+'0993'!D28+'0994'!D28</f>
        <v>0</v>
      </c>
      <c r="E28" s="59">
        <f>'0469'!E28+'0780'!E28+'0786'!E28+'0787'!E28+'0788'!E28+'0789'!E28+'0050'!E28+'1148'!E28+'0865'!E28+'0090'!E28+'0791'!E28+'0792'!E28+'0793'!E28+'1013'!E28+'0811'!E28+'0993'!E28+'0994'!E28</f>
        <v>0</v>
      </c>
      <c r="F28" s="59">
        <f>'0469'!F28+'0780'!F28+'0786'!F28+'0787'!F28+'0788'!F28+'0789'!F28+'0050'!F28+'1148'!F28+'0865'!F28+'0090'!F28+'0791'!F28+'0792'!F28+'0793'!F28+'1013'!F28+'0811'!F28+'0993'!F28+'0994'!F28</f>
        <v>0</v>
      </c>
      <c r="G28" s="59">
        <f>'0469'!G28+'0780'!G28+'0786'!G28+'0787'!G28+'0788'!G28+'0789'!G28+'0050'!G28+'1148'!G28+'0865'!G28+'0090'!G28+'0791'!G28+'0792'!G28+'0793'!G28+'1013'!G28+'0811'!G28+'0993'!G28+'0994'!G28</f>
        <v>0</v>
      </c>
      <c r="H28" s="59">
        <f>'0469'!H28+'0780'!H28+'0786'!H28+'0787'!H28+'0788'!H28+'0789'!H28+'0050'!H28+'1148'!H28+'0865'!H28+'0090'!H28+'0791'!H28+'0792'!H28+'0793'!H28+'1013'!H28+'0811'!H28+'0993'!H28+'0994'!H28</f>
        <v>0</v>
      </c>
      <c r="I28" s="59">
        <f>'0469'!I28+'0780'!I28+'0786'!I28+'0787'!I28+'0788'!I28+'0789'!I28+'0050'!I28+'1148'!I28+'0865'!I28+'0090'!I28+'0791'!I28+'0792'!I28+'0793'!I28+'1013'!I28+'0811'!I28+'0993'!I28+'0994'!I28</f>
        <v>0</v>
      </c>
      <c r="J28" s="59">
        <f>'0469'!J28+'0780'!J28+'0786'!J28+'0787'!J28+'0788'!J28+'0789'!J28+'0050'!J28+'1148'!J28+'0865'!J28+'0090'!J28+'0791'!J28+'0792'!J28+'0793'!J28+'1013'!J28+'0811'!J28+'0993'!J28+'0994'!J28</f>
        <v>0</v>
      </c>
      <c r="K28" s="59">
        <f>'0469'!K28+'0780'!K28+'0786'!K28+'0787'!K28+'0788'!K28+'0789'!K28+'0050'!K28+'1148'!K28+'0865'!K28+'0090'!K28+'0791'!K28+'0792'!K28+'0793'!K28+'1013'!K28+'0811'!K28+'0993'!K28+'0994'!K28</f>
        <v>0</v>
      </c>
      <c r="L28" s="59">
        <f>'0469'!L28+'0780'!L28+'0786'!L28+'0787'!L28+'0788'!L28+'0789'!L28+'0050'!L28+'1148'!L28+'0865'!L28+'0090'!L28+'0791'!L28+'0792'!L28+'0793'!L28+'1013'!L28+'0811'!L28+'0993'!L28+'0994'!L28</f>
        <v>0</v>
      </c>
      <c r="M28" s="59">
        <f>'0469'!M28+'0780'!M28+'0786'!M28+'0787'!M28+'0788'!M28+'0789'!M28+'0050'!M28+'1148'!M28+'0865'!M28+'0090'!M28+'0791'!M28+'0792'!M28+'0793'!M28+'1013'!M28+'0811'!M28+'0993'!M28+'0994'!M28</f>
        <v>0</v>
      </c>
      <c r="N28" s="59">
        <f>'0469'!N28+'0780'!N28+'0786'!N28+'0787'!N28+'0788'!N28+'0789'!N28+'0050'!N28+'1148'!N28+'0865'!N28+'0090'!N28+'0791'!N28+'0792'!N28+'0793'!N28+'1013'!N28+'0811'!N28+'0993'!N28+'0994'!N28</f>
        <v>0</v>
      </c>
      <c r="O28" s="59">
        <f t="shared" si="0"/>
        <v>0</v>
      </c>
    </row>
    <row r="29" spans="1:15" ht="15.75" x14ac:dyDescent="0.25">
      <c r="A29" s="43" t="s">
        <v>427</v>
      </c>
      <c r="B29" s="34" t="s">
        <v>165</v>
      </c>
      <c r="C29" s="5">
        <f>'0469'!C29+'0780'!C29+'0786'!C29+'0787'!C29+'0788'!C29+'0789'!C29+'0050'!C29+'1148'!C29+'0865'!C29+'0090'!C29+'0791'!C29+'0792'!C29+'0793'!C29+'1013'!C29+'0811'!C29+'0993'!C29+'0994'!C29</f>
        <v>0</v>
      </c>
      <c r="D29" s="5">
        <f>'0469'!D29+'0780'!D29+'0786'!D29+'0787'!D29+'0788'!D29+'0789'!D29+'0050'!D29+'1148'!D29+'0865'!D29+'0090'!D29+'0791'!D29+'0792'!D29+'0793'!D29+'1013'!D29+'0811'!D29+'0993'!D29+'0994'!D29</f>
        <v>0</v>
      </c>
      <c r="E29" s="5">
        <f>'0469'!E29+'0780'!E29+'0786'!E29+'0787'!E29+'0788'!E29+'0789'!E29+'0050'!E29+'1148'!E29+'0865'!E29+'0090'!E29+'0791'!E29+'0792'!E29+'0793'!E29+'1013'!E29+'0811'!E29+'0993'!E29+'0994'!E29</f>
        <v>0</v>
      </c>
      <c r="F29" s="5">
        <f>'0469'!F29+'0780'!F29+'0786'!F29+'0787'!F29+'0788'!F29+'0789'!F29+'0050'!F29+'1148'!F29+'0865'!F29+'0090'!F29+'0791'!F29+'0792'!F29+'0793'!F29+'1013'!F29+'0811'!F29+'0993'!F29+'0994'!F29</f>
        <v>0</v>
      </c>
      <c r="G29" s="5">
        <f>'0469'!G29+'0780'!G29+'0786'!G29+'0787'!G29+'0788'!G29+'0789'!G29+'0050'!G29+'1148'!G29+'0865'!G29+'0090'!G29+'0791'!G29+'0792'!G29+'0793'!G29+'1013'!G29+'0811'!G29+'0993'!G29+'0994'!G29</f>
        <v>0</v>
      </c>
      <c r="H29" s="5">
        <f>'0469'!H29+'0780'!H29+'0786'!H29+'0787'!H29+'0788'!H29+'0789'!H29+'0050'!H29+'1148'!H29+'0865'!H29+'0090'!H29+'0791'!H29+'0792'!H29+'0793'!H29+'1013'!H29+'0811'!H29+'0993'!H29+'0994'!H29</f>
        <v>0</v>
      </c>
      <c r="I29" s="5">
        <f>'0469'!I29+'0780'!I29+'0786'!I29+'0787'!I29+'0788'!I29+'0789'!I29+'0050'!I29+'1148'!I29+'0865'!I29+'0090'!I29+'0791'!I29+'0792'!I29+'0793'!I29+'1013'!I29+'0811'!I29+'0993'!I29+'0994'!I29</f>
        <v>0</v>
      </c>
      <c r="J29" s="5">
        <f>'0469'!J29+'0780'!J29+'0786'!J29+'0787'!J29+'0788'!J29+'0789'!J29+'0050'!J29+'1148'!J29+'0865'!J29+'0090'!J29+'0791'!J29+'0792'!J29+'0793'!J29+'1013'!J29+'0811'!J29+'0993'!J29+'0994'!J29</f>
        <v>0</v>
      </c>
      <c r="K29" s="5">
        <f>'0469'!K29+'0780'!K29+'0786'!K29+'0787'!K29+'0788'!K29+'0789'!K29+'0050'!K29+'1148'!K29+'0865'!K29+'0090'!K29+'0791'!K29+'0792'!K29+'0793'!K29+'1013'!K29+'0811'!K29+'0993'!K29+'0994'!K29</f>
        <v>0</v>
      </c>
      <c r="L29" s="5">
        <f>'0469'!L29+'0780'!L29+'0786'!L29+'0787'!L29+'0788'!L29+'0789'!L29+'0050'!L29+'1148'!L29+'0865'!L29+'0090'!L29+'0791'!L29+'0792'!L29+'0793'!L29+'1013'!L29+'0811'!L29+'0993'!L29+'0994'!L29</f>
        <v>0</v>
      </c>
      <c r="M29" s="5">
        <f>'0469'!M29+'0780'!M29+'0786'!M29+'0787'!M29+'0788'!M29+'0789'!M29+'0050'!M29+'1148'!M29+'0865'!M29+'0090'!M29+'0791'!M29+'0792'!M29+'0793'!M29+'1013'!M29+'0811'!M29+'0993'!M29+'0994'!M29</f>
        <v>0</v>
      </c>
      <c r="N29" s="5">
        <f>'0469'!N29+'0780'!N29+'0786'!N29+'0787'!N29+'0788'!N29+'0789'!N29+'0050'!N29+'1148'!N29+'0865'!N29+'0090'!N29+'0791'!N29+'0792'!N29+'0793'!N29+'1013'!N29+'0811'!N29+'0993'!N29+'0994'!N29</f>
        <v>0</v>
      </c>
      <c r="O29" s="5">
        <f t="shared" si="0"/>
        <v>0</v>
      </c>
    </row>
    <row r="30" spans="1:15" ht="15" x14ac:dyDescent="0.2">
      <c r="A30" s="44" t="s">
        <v>246</v>
      </c>
      <c r="B30" s="35" t="s">
        <v>724</v>
      </c>
      <c r="C30" s="59">
        <f>'0469'!C30+'0780'!C30+'0786'!C30+'0787'!C30+'0788'!C30+'0789'!C30+'0050'!C30+'1148'!C30+'0865'!C30+'0090'!C30+'0791'!C30+'0792'!C30+'0793'!C30+'1013'!C30+'0811'!C30+'0993'!C30+'0994'!C30</f>
        <v>0</v>
      </c>
      <c r="D30" s="59">
        <f>'0469'!D30+'0780'!D30+'0786'!D30+'0787'!D30+'0788'!D30+'0789'!D30+'0050'!D30+'1148'!D30+'0865'!D30+'0090'!D30+'0791'!D30+'0792'!D30+'0793'!D30+'1013'!D30+'0811'!D30+'0993'!D30+'0994'!D30</f>
        <v>0</v>
      </c>
      <c r="E30" s="59">
        <f>'0469'!E30+'0780'!E30+'0786'!E30+'0787'!E30+'0788'!E30+'0789'!E30+'0050'!E30+'1148'!E30+'0865'!E30+'0090'!E30+'0791'!E30+'0792'!E30+'0793'!E30+'1013'!E30+'0811'!E30+'0993'!E30+'0994'!E30</f>
        <v>0</v>
      </c>
      <c r="F30" s="59">
        <f>'0469'!F30+'0780'!F30+'0786'!F30+'0787'!F30+'0788'!F30+'0789'!F30+'0050'!F30+'1148'!F30+'0865'!F30+'0090'!F30+'0791'!F30+'0792'!F30+'0793'!F30+'1013'!F30+'0811'!F30+'0993'!F30+'0994'!F30</f>
        <v>0</v>
      </c>
      <c r="G30" s="59">
        <f>'0469'!G30+'0780'!G30+'0786'!G30+'0787'!G30+'0788'!G30+'0789'!G30+'0050'!G30+'1148'!G30+'0865'!G30+'0090'!G30+'0791'!G30+'0792'!G30+'0793'!G30+'1013'!G30+'0811'!G30+'0993'!G30+'0994'!G30</f>
        <v>0</v>
      </c>
      <c r="H30" s="59">
        <f>'0469'!H30+'0780'!H30+'0786'!H30+'0787'!H30+'0788'!H30+'0789'!H30+'0050'!H30+'1148'!H30+'0865'!H30+'0090'!H30+'0791'!H30+'0792'!H30+'0793'!H30+'1013'!H30+'0811'!H30+'0993'!H30+'0994'!H30</f>
        <v>0</v>
      </c>
      <c r="I30" s="59">
        <f>'0469'!I30+'0780'!I30+'0786'!I30+'0787'!I30+'0788'!I30+'0789'!I30+'0050'!I30+'1148'!I30+'0865'!I30+'0090'!I30+'0791'!I30+'0792'!I30+'0793'!I30+'1013'!I30+'0811'!I30+'0993'!I30+'0994'!I30</f>
        <v>0</v>
      </c>
      <c r="J30" s="59">
        <f>'0469'!J30+'0780'!J30+'0786'!J30+'0787'!J30+'0788'!J30+'0789'!J30+'0050'!J30+'1148'!J30+'0865'!J30+'0090'!J30+'0791'!J30+'0792'!J30+'0793'!J30+'1013'!J30+'0811'!J30+'0993'!J30+'0994'!J30</f>
        <v>0</v>
      </c>
      <c r="K30" s="59">
        <f>'0469'!K30+'0780'!K30+'0786'!K30+'0787'!K30+'0788'!K30+'0789'!K30+'0050'!K30+'1148'!K30+'0865'!K30+'0090'!K30+'0791'!K30+'0792'!K30+'0793'!K30+'1013'!K30+'0811'!K30+'0993'!K30+'0994'!K30</f>
        <v>0</v>
      </c>
      <c r="L30" s="59">
        <f>'0469'!L30+'0780'!L30+'0786'!L30+'0787'!L30+'0788'!L30+'0789'!L30+'0050'!L30+'1148'!L30+'0865'!L30+'0090'!L30+'0791'!L30+'0792'!L30+'0793'!L30+'1013'!L30+'0811'!L30+'0993'!L30+'0994'!L30</f>
        <v>0</v>
      </c>
      <c r="M30" s="59">
        <f>'0469'!M30+'0780'!M30+'0786'!M30+'0787'!M30+'0788'!M30+'0789'!M30+'0050'!M30+'1148'!M30+'0865'!M30+'0090'!M30+'0791'!M30+'0792'!M30+'0793'!M30+'1013'!M30+'0811'!M30+'0993'!M30+'0994'!M30</f>
        <v>0</v>
      </c>
      <c r="N30" s="59">
        <f>'0469'!N30+'0780'!N30+'0786'!N30+'0787'!N30+'0788'!N30+'0789'!N30+'0050'!N30+'1148'!N30+'0865'!N30+'0090'!N30+'0791'!N30+'0792'!N30+'0793'!N30+'1013'!N30+'0811'!N30+'0993'!N30+'0994'!N30</f>
        <v>0</v>
      </c>
      <c r="O30" s="59">
        <f t="shared" si="0"/>
        <v>0</v>
      </c>
    </row>
    <row r="31" spans="1:15" ht="15" x14ac:dyDescent="0.2">
      <c r="A31" s="44" t="s">
        <v>247</v>
      </c>
      <c r="B31" s="35" t="s">
        <v>166</v>
      </c>
      <c r="C31" s="59">
        <f>'0469'!C31+'0780'!C31+'0786'!C31+'0787'!C31+'0788'!C31+'0789'!C31+'0050'!C31+'1148'!C31+'0865'!C31+'0090'!C31+'0791'!C31+'0792'!C31+'0793'!C31+'1013'!C31+'0811'!C31+'0993'!C31+'0994'!C31</f>
        <v>0</v>
      </c>
      <c r="D31" s="59">
        <f>'0469'!D31+'0780'!D31+'0786'!D31+'0787'!D31+'0788'!D31+'0789'!D31+'0050'!D31+'1148'!D31+'0865'!D31+'0090'!D31+'0791'!D31+'0792'!D31+'0793'!D31+'1013'!D31+'0811'!D31+'0993'!D31+'0994'!D31</f>
        <v>0</v>
      </c>
      <c r="E31" s="59">
        <f>'0469'!E31+'0780'!E31+'0786'!E31+'0787'!E31+'0788'!E31+'0789'!E31+'0050'!E31+'1148'!E31+'0865'!E31+'0090'!E31+'0791'!E31+'0792'!E31+'0793'!E31+'1013'!E31+'0811'!E31+'0993'!E31+'0994'!E31</f>
        <v>0</v>
      </c>
      <c r="F31" s="59">
        <f>'0469'!F31+'0780'!F31+'0786'!F31+'0787'!F31+'0788'!F31+'0789'!F31+'0050'!F31+'1148'!F31+'0865'!F31+'0090'!F31+'0791'!F31+'0792'!F31+'0793'!F31+'1013'!F31+'0811'!F31+'0993'!F31+'0994'!F31</f>
        <v>0</v>
      </c>
      <c r="G31" s="59">
        <f>'0469'!G31+'0780'!G31+'0786'!G31+'0787'!G31+'0788'!G31+'0789'!G31+'0050'!G31+'1148'!G31+'0865'!G31+'0090'!G31+'0791'!G31+'0792'!G31+'0793'!G31+'1013'!G31+'0811'!G31+'0993'!G31+'0994'!G31</f>
        <v>0</v>
      </c>
      <c r="H31" s="59">
        <f>'0469'!H31+'0780'!H31+'0786'!H31+'0787'!H31+'0788'!H31+'0789'!H31+'0050'!H31+'1148'!H31+'0865'!H31+'0090'!H31+'0791'!H31+'0792'!H31+'0793'!H31+'1013'!H31+'0811'!H31+'0993'!H31+'0994'!H31</f>
        <v>0</v>
      </c>
      <c r="I31" s="59">
        <f>'0469'!I31+'0780'!I31+'0786'!I31+'0787'!I31+'0788'!I31+'0789'!I31+'0050'!I31+'1148'!I31+'0865'!I31+'0090'!I31+'0791'!I31+'0792'!I31+'0793'!I31+'1013'!I31+'0811'!I31+'0993'!I31+'0994'!I31</f>
        <v>0</v>
      </c>
      <c r="J31" s="59">
        <f>'0469'!J31+'0780'!J31+'0786'!J31+'0787'!J31+'0788'!J31+'0789'!J31+'0050'!J31+'1148'!J31+'0865'!J31+'0090'!J31+'0791'!J31+'0792'!J31+'0793'!J31+'1013'!J31+'0811'!J31+'0993'!J31+'0994'!J31</f>
        <v>0</v>
      </c>
      <c r="K31" s="59">
        <f>'0469'!K31+'0780'!K31+'0786'!K31+'0787'!K31+'0788'!K31+'0789'!K31+'0050'!K31+'1148'!K31+'0865'!K31+'0090'!K31+'0791'!K31+'0792'!K31+'0793'!K31+'1013'!K31+'0811'!K31+'0993'!K31+'0994'!K31</f>
        <v>0</v>
      </c>
      <c r="L31" s="59">
        <f>'0469'!L31+'0780'!L31+'0786'!L31+'0787'!L31+'0788'!L31+'0789'!L31+'0050'!L31+'1148'!L31+'0865'!L31+'0090'!L31+'0791'!L31+'0792'!L31+'0793'!L31+'1013'!L31+'0811'!L31+'0993'!L31+'0994'!L31</f>
        <v>0</v>
      </c>
      <c r="M31" s="59">
        <f>'0469'!M31+'0780'!M31+'0786'!M31+'0787'!M31+'0788'!M31+'0789'!M31+'0050'!M31+'1148'!M31+'0865'!M31+'0090'!M31+'0791'!M31+'0792'!M31+'0793'!M31+'1013'!M31+'0811'!M31+'0993'!M31+'0994'!M31</f>
        <v>0</v>
      </c>
      <c r="N31" s="59">
        <f>'0469'!N31+'0780'!N31+'0786'!N31+'0787'!N31+'0788'!N31+'0789'!N31+'0050'!N31+'1148'!N31+'0865'!N31+'0090'!N31+'0791'!N31+'0792'!N31+'0793'!N31+'1013'!N31+'0811'!N31+'0993'!N31+'0994'!N31</f>
        <v>0</v>
      </c>
      <c r="O31" s="59">
        <f t="shared" si="0"/>
        <v>0</v>
      </c>
    </row>
    <row r="32" spans="1:15" ht="15" x14ac:dyDescent="0.2">
      <c r="A32" s="44" t="s">
        <v>248</v>
      </c>
      <c r="B32" s="35" t="s">
        <v>167</v>
      </c>
      <c r="C32" s="59">
        <f>'0469'!C32+'0780'!C32+'0786'!C32+'0787'!C32+'0788'!C32+'0789'!C32+'0050'!C32+'1148'!C32+'0865'!C32+'0090'!C32+'0791'!C32+'0792'!C32+'0793'!C32+'1013'!C32+'0811'!C32+'0993'!C32+'0994'!C32</f>
        <v>0</v>
      </c>
      <c r="D32" s="59">
        <f>'0469'!D32+'0780'!D32+'0786'!D32+'0787'!D32+'0788'!D32+'0789'!D32+'0050'!D32+'1148'!D32+'0865'!D32+'0090'!D32+'0791'!D32+'0792'!D32+'0793'!D32+'1013'!D32+'0811'!D32+'0993'!D32+'0994'!D32</f>
        <v>0</v>
      </c>
      <c r="E32" s="59">
        <f>'0469'!E32+'0780'!E32+'0786'!E32+'0787'!E32+'0788'!E32+'0789'!E32+'0050'!E32+'1148'!E32+'0865'!E32+'0090'!E32+'0791'!E32+'0792'!E32+'0793'!E32+'1013'!E32+'0811'!E32+'0993'!E32+'0994'!E32</f>
        <v>0</v>
      </c>
      <c r="F32" s="59">
        <f>'0469'!F32+'0780'!F32+'0786'!F32+'0787'!F32+'0788'!F32+'0789'!F32+'0050'!F32+'1148'!F32+'0865'!F32+'0090'!F32+'0791'!F32+'0792'!F32+'0793'!F32+'1013'!F32+'0811'!F32+'0993'!F32+'0994'!F32</f>
        <v>0</v>
      </c>
      <c r="G32" s="59">
        <f>'0469'!G32+'0780'!G32+'0786'!G32+'0787'!G32+'0788'!G32+'0789'!G32+'0050'!G32+'1148'!G32+'0865'!G32+'0090'!G32+'0791'!G32+'0792'!G32+'0793'!G32+'1013'!G32+'0811'!G32+'0993'!G32+'0994'!G32</f>
        <v>0</v>
      </c>
      <c r="H32" s="59">
        <f>'0469'!H32+'0780'!H32+'0786'!H32+'0787'!H32+'0788'!H32+'0789'!H32+'0050'!H32+'1148'!H32+'0865'!H32+'0090'!H32+'0791'!H32+'0792'!H32+'0793'!H32+'1013'!H32+'0811'!H32+'0993'!H32+'0994'!H32</f>
        <v>0</v>
      </c>
      <c r="I32" s="59">
        <f>'0469'!I32+'0780'!I32+'0786'!I32+'0787'!I32+'0788'!I32+'0789'!I32+'0050'!I32+'1148'!I32+'0865'!I32+'0090'!I32+'0791'!I32+'0792'!I32+'0793'!I32+'1013'!I32+'0811'!I32+'0993'!I32+'0994'!I32</f>
        <v>0</v>
      </c>
      <c r="J32" s="59">
        <f>'0469'!J32+'0780'!J32+'0786'!J32+'0787'!J32+'0788'!J32+'0789'!J32+'0050'!J32+'1148'!J32+'0865'!J32+'0090'!J32+'0791'!J32+'0792'!J32+'0793'!J32+'1013'!J32+'0811'!J32+'0993'!J32+'0994'!J32</f>
        <v>0</v>
      </c>
      <c r="K32" s="59">
        <f>'0469'!K32+'0780'!K32+'0786'!K32+'0787'!K32+'0788'!K32+'0789'!K32+'0050'!K32+'1148'!K32+'0865'!K32+'0090'!K32+'0791'!K32+'0792'!K32+'0793'!K32+'1013'!K32+'0811'!K32+'0993'!K32+'0994'!K32</f>
        <v>0</v>
      </c>
      <c r="L32" s="59">
        <f>'0469'!L32+'0780'!L32+'0786'!L32+'0787'!L32+'0788'!L32+'0789'!L32+'0050'!L32+'1148'!L32+'0865'!L32+'0090'!L32+'0791'!L32+'0792'!L32+'0793'!L32+'1013'!L32+'0811'!L32+'0993'!L32+'0994'!L32</f>
        <v>0</v>
      </c>
      <c r="M32" s="59">
        <f>'0469'!M32+'0780'!M32+'0786'!M32+'0787'!M32+'0788'!M32+'0789'!M32+'0050'!M32+'1148'!M32+'0865'!M32+'0090'!M32+'0791'!M32+'0792'!M32+'0793'!M32+'1013'!M32+'0811'!M32+'0993'!M32+'0994'!M32</f>
        <v>0</v>
      </c>
      <c r="N32" s="59">
        <f>'0469'!N32+'0780'!N32+'0786'!N32+'0787'!N32+'0788'!N32+'0789'!N32+'0050'!N32+'1148'!N32+'0865'!N32+'0090'!N32+'0791'!N32+'0792'!N32+'0793'!N32+'1013'!N32+'0811'!N32+'0993'!N32+'0994'!N32</f>
        <v>0</v>
      </c>
      <c r="O32" s="59">
        <f t="shared" si="0"/>
        <v>0</v>
      </c>
    </row>
    <row r="33" spans="1:256" ht="15" x14ac:dyDescent="0.2">
      <c r="A33" s="44" t="s">
        <v>249</v>
      </c>
      <c r="B33" s="35" t="s">
        <v>736</v>
      </c>
      <c r="C33" s="59">
        <f>'0469'!C33+'0780'!C33+'0786'!C33+'0787'!C33+'0788'!C33+'0789'!C33+'0050'!C33+'1148'!C33+'0865'!C33+'0090'!C33+'0791'!C33+'0792'!C33+'0793'!C33+'1013'!C33+'0811'!C33+'0993'!C33+'0994'!C33</f>
        <v>0</v>
      </c>
      <c r="D33" s="59">
        <f>'0469'!D33+'0780'!D33+'0786'!D33+'0787'!D33+'0788'!D33+'0789'!D33+'0050'!D33+'1148'!D33+'0865'!D33+'0090'!D33+'0791'!D33+'0792'!D33+'0793'!D33+'1013'!D33+'0811'!D33+'0993'!D33+'0994'!D33</f>
        <v>0</v>
      </c>
      <c r="E33" s="59">
        <f>'0469'!E33+'0780'!E33+'0786'!E33+'0787'!E33+'0788'!E33+'0789'!E33+'0050'!E33+'1148'!E33+'0865'!E33+'0090'!E33+'0791'!E33+'0792'!E33+'0793'!E33+'1013'!E33+'0811'!E33+'0993'!E33+'0994'!E33</f>
        <v>0</v>
      </c>
      <c r="F33" s="59">
        <f>'0469'!F33+'0780'!F33+'0786'!F33+'0787'!F33+'0788'!F33+'0789'!F33+'0050'!F33+'1148'!F33+'0865'!F33+'0090'!F33+'0791'!F33+'0792'!F33+'0793'!F33+'1013'!F33+'0811'!F33+'0993'!F33+'0994'!F33</f>
        <v>0</v>
      </c>
      <c r="G33" s="59">
        <f>'0469'!G33+'0780'!G33+'0786'!G33+'0787'!G33+'0788'!G33+'0789'!G33+'0050'!G33+'1148'!G33+'0865'!G33+'0090'!G33+'0791'!G33+'0792'!G33+'0793'!G33+'1013'!G33+'0811'!G33+'0993'!G33+'0994'!G33</f>
        <v>0</v>
      </c>
      <c r="H33" s="59">
        <f>'0469'!H33+'0780'!H33+'0786'!H33+'0787'!H33+'0788'!H33+'0789'!H33+'0050'!H33+'1148'!H33+'0865'!H33+'0090'!H33+'0791'!H33+'0792'!H33+'0793'!H33+'1013'!H33+'0811'!H33+'0993'!H33+'0994'!H33</f>
        <v>0</v>
      </c>
      <c r="I33" s="59">
        <f>'0469'!I33+'0780'!I33+'0786'!I33+'0787'!I33+'0788'!I33+'0789'!I33+'0050'!I33+'1148'!I33+'0865'!I33+'0090'!I33+'0791'!I33+'0792'!I33+'0793'!I33+'1013'!I33+'0811'!I33+'0993'!I33+'0994'!I33</f>
        <v>0</v>
      </c>
      <c r="J33" s="59">
        <f>'0469'!J33+'0780'!J33+'0786'!J33+'0787'!J33+'0788'!J33+'0789'!J33+'0050'!J33+'1148'!J33+'0865'!J33+'0090'!J33+'0791'!J33+'0792'!J33+'0793'!J33+'1013'!J33+'0811'!J33+'0993'!J33+'0994'!J33</f>
        <v>0</v>
      </c>
      <c r="K33" s="59">
        <f>'0469'!K33+'0780'!K33+'0786'!K33+'0787'!K33+'0788'!K33+'0789'!K33+'0050'!K33+'1148'!K33+'0865'!K33+'0090'!K33+'0791'!K33+'0792'!K33+'0793'!K33+'1013'!K33+'0811'!K33+'0993'!K33+'0994'!K33</f>
        <v>0</v>
      </c>
      <c r="L33" s="59">
        <f>'0469'!L33+'0780'!L33+'0786'!L33+'0787'!L33+'0788'!L33+'0789'!L33+'0050'!L33+'1148'!L33+'0865'!L33+'0090'!L33+'0791'!L33+'0792'!L33+'0793'!L33+'1013'!L33+'0811'!L33+'0993'!L33+'0994'!L33</f>
        <v>0</v>
      </c>
      <c r="M33" s="59">
        <f>'0469'!M33+'0780'!M33+'0786'!M33+'0787'!M33+'0788'!M33+'0789'!M33+'0050'!M33+'1148'!M33+'0865'!M33+'0090'!M33+'0791'!M33+'0792'!M33+'0793'!M33+'1013'!M33+'0811'!M33+'0993'!M33+'0994'!M33</f>
        <v>0</v>
      </c>
      <c r="N33" s="59">
        <f>'0469'!N33+'0780'!N33+'0786'!N33+'0787'!N33+'0788'!N33+'0789'!N33+'0050'!N33+'1148'!N33+'0865'!N33+'0090'!N33+'0791'!N33+'0792'!N33+'0793'!N33+'1013'!N33+'0811'!N33+'0993'!N33+'0994'!N33</f>
        <v>0</v>
      </c>
      <c r="O33" s="59">
        <f t="shared" si="0"/>
        <v>0</v>
      </c>
    </row>
    <row r="34" spans="1:256" ht="15" x14ac:dyDescent="0.2">
      <c r="A34" s="44" t="s">
        <v>250</v>
      </c>
      <c r="B34" s="35" t="s">
        <v>725</v>
      </c>
      <c r="C34" s="59">
        <f>'0469'!C34+'0780'!C34+'0786'!C34+'0787'!C34+'0788'!C34+'0789'!C34+'0050'!C34+'1148'!C34+'0865'!C34+'0090'!C34+'0791'!C34+'0792'!C34+'0793'!C34+'1013'!C34+'0811'!C34+'0993'!C34+'0994'!C34</f>
        <v>0</v>
      </c>
      <c r="D34" s="59">
        <f>'0469'!D34+'0780'!D34+'0786'!D34+'0787'!D34+'0788'!D34+'0789'!D34+'0050'!D34+'1148'!D34+'0865'!D34+'0090'!D34+'0791'!D34+'0792'!D34+'0793'!D34+'1013'!D34+'0811'!D34+'0993'!D34+'0994'!D34</f>
        <v>0</v>
      </c>
      <c r="E34" s="59">
        <f>'0469'!E34+'0780'!E34+'0786'!E34+'0787'!E34+'0788'!E34+'0789'!E34+'0050'!E34+'1148'!E34+'0865'!E34+'0090'!E34+'0791'!E34+'0792'!E34+'0793'!E34+'1013'!E34+'0811'!E34+'0993'!E34+'0994'!E34</f>
        <v>0</v>
      </c>
      <c r="F34" s="59">
        <f>'0469'!F34+'0780'!F34+'0786'!F34+'0787'!F34+'0788'!F34+'0789'!F34+'0050'!F34+'1148'!F34+'0865'!F34+'0090'!F34+'0791'!F34+'0792'!F34+'0793'!F34+'1013'!F34+'0811'!F34+'0993'!F34+'0994'!F34</f>
        <v>0</v>
      </c>
      <c r="G34" s="59">
        <f>'0469'!G34+'0780'!G34+'0786'!G34+'0787'!G34+'0788'!G34+'0789'!G34+'0050'!G34+'1148'!G34+'0865'!G34+'0090'!G34+'0791'!G34+'0792'!G34+'0793'!G34+'1013'!G34+'0811'!G34+'0993'!G34+'0994'!G34</f>
        <v>0</v>
      </c>
      <c r="H34" s="59">
        <f>'0469'!H34+'0780'!H34+'0786'!H34+'0787'!H34+'0788'!H34+'0789'!H34+'0050'!H34+'1148'!H34+'0865'!H34+'0090'!H34+'0791'!H34+'0792'!H34+'0793'!H34+'1013'!H34+'0811'!H34+'0993'!H34+'0994'!H34</f>
        <v>0</v>
      </c>
      <c r="I34" s="59">
        <f>'0469'!I34+'0780'!I34+'0786'!I34+'0787'!I34+'0788'!I34+'0789'!I34+'0050'!I34+'1148'!I34+'0865'!I34+'0090'!I34+'0791'!I34+'0792'!I34+'0793'!I34+'1013'!I34+'0811'!I34+'0993'!I34+'0994'!I34</f>
        <v>0</v>
      </c>
      <c r="J34" s="59">
        <f>'0469'!J34+'0780'!J34+'0786'!J34+'0787'!J34+'0788'!J34+'0789'!J34+'0050'!J34+'1148'!J34+'0865'!J34+'0090'!J34+'0791'!J34+'0792'!J34+'0793'!J34+'1013'!J34+'0811'!J34+'0993'!J34+'0994'!J34</f>
        <v>0</v>
      </c>
      <c r="K34" s="59">
        <f>'0469'!K34+'0780'!K34+'0786'!K34+'0787'!K34+'0788'!K34+'0789'!K34+'0050'!K34+'1148'!K34+'0865'!K34+'0090'!K34+'0791'!K34+'0792'!K34+'0793'!K34+'1013'!K34+'0811'!K34+'0993'!K34+'0994'!K34</f>
        <v>0</v>
      </c>
      <c r="L34" s="59">
        <f>'0469'!L34+'0780'!L34+'0786'!L34+'0787'!L34+'0788'!L34+'0789'!L34+'0050'!L34+'1148'!L34+'0865'!L34+'0090'!L34+'0791'!L34+'0792'!L34+'0793'!L34+'1013'!L34+'0811'!L34+'0993'!L34+'0994'!L34</f>
        <v>0</v>
      </c>
      <c r="M34" s="59">
        <f>'0469'!M34+'0780'!M34+'0786'!M34+'0787'!M34+'0788'!M34+'0789'!M34+'0050'!M34+'1148'!M34+'0865'!M34+'0090'!M34+'0791'!M34+'0792'!M34+'0793'!M34+'1013'!M34+'0811'!M34+'0993'!M34+'0994'!M34</f>
        <v>0</v>
      </c>
      <c r="N34" s="59">
        <f>'0469'!N34+'0780'!N34+'0786'!N34+'0787'!N34+'0788'!N34+'0789'!N34+'0050'!N34+'1148'!N34+'0865'!N34+'0090'!N34+'0791'!N34+'0792'!N34+'0793'!N34+'1013'!N34+'0811'!N34+'0993'!N34+'0994'!N34</f>
        <v>0</v>
      </c>
      <c r="O34" s="59">
        <f t="shared" si="0"/>
        <v>0</v>
      </c>
    </row>
    <row r="35" spans="1:256" ht="15" x14ac:dyDescent="0.2">
      <c r="A35" s="44" t="s">
        <v>251</v>
      </c>
      <c r="B35" s="35" t="s">
        <v>726</v>
      </c>
      <c r="C35" s="59">
        <f>'0469'!C35+'0780'!C35+'0786'!C35+'0787'!C35+'0788'!C35+'0789'!C35+'0050'!C35+'1148'!C35+'0865'!C35+'0090'!C35+'0791'!C35+'0792'!C35+'0793'!C35+'1013'!C35+'0811'!C35+'0993'!C35+'0994'!C35</f>
        <v>0</v>
      </c>
      <c r="D35" s="59">
        <f>'0469'!D35+'0780'!D35+'0786'!D35+'0787'!D35+'0788'!D35+'0789'!D35+'0050'!D35+'1148'!D35+'0865'!D35+'0090'!D35+'0791'!D35+'0792'!D35+'0793'!D35+'1013'!D35+'0811'!D35+'0993'!D35+'0994'!D35</f>
        <v>0</v>
      </c>
      <c r="E35" s="59">
        <f>'0469'!E35+'0780'!E35+'0786'!E35+'0787'!E35+'0788'!E35+'0789'!E35+'0050'!E35+'1148'!E35+'0865'!E35+'0090'!E35+'0791'!E35+'0792'!E35+'0793'!E35+'1013'!E35+'0811'!E35+'0993'!E35+'0994'!E35</f>
        <v>0</v>
      </c>
      <c r="F35" s="59">
        <f>'0469'!F35+'0780'!F35+'0786'!F35+'0787'!F35+'0788'!F35+'0789'!F35+'0050'!F35+'1148'!F35+'0865'!F35+'0090'!F35+'0791'!F35+'0792'!F35+'0793'!F35+'1013'!F35+'0811'!F35+'0993'!F35+'0994'!F35</f>
        <v>0</v>
      </c>
      <c r="G35" s="59">
        <f>'0469'!G35+'0780'!G35+'0786'!G35+'0787'!G35+'0788'!G35+'0789'!G35+'0050'!G35+'1148'!G35+'0865'!G35+'0090'!G35+'0791'!G35+'0792'!G35+'0793'!G35+'1013'!G35+'0811'!G35+'0993'!G35+'0994'!G35</f>
        <v>0</v>
      </c>
      <c r="H35" s="59">
        <f>'0469'!H35+'0780'!H35+'0786'!H35+'0787'!H35+'0788'!H35+'0789'!H35+'0050'!H35+'1148'!H35+'0865'!H35+'0090'!H35+'0791'!H35+'0792'!H35+'0793'!H35+'1013'!H35+'0811'!H35+'0993'!H35+'0994'!H35</f>
        <v>0</v>
      </c>
      <c r="I35" s="59">
        <f>'0469'!I35+'0780'!I35+'0786'!I35+'0787'!I35+'0788'!I35+'0789'!I35+'0050'!I35+'1148'!I35+'0865'!I35+'0090'!I35+'0791'!I35+'0792'!I35+'0793'!I35+'1013'!I35+'0811'!I35+'0993'!I35+'0994'!I35</f>
        <v>0</v>
      </c>
      <c r="J35" s="59">
        <f>'0469'!J35+'0780'!J35+'0786'!J35+'0787'!J35+'0788'!J35+'0789'!J35+'0050'!J35+'1148'!J35+'0865'!J35+'0090'!J35+'0791'!J35+'0792'!J35+'0793'!J35+'1013'!J35+'0811'!J35+'0993'!J35+'0994'!J35</f>
        <v>0</v>
      </c>
      <c r="K35" s="59">
        <f>'0469'!K35+'0780'!K35+'0786'!K35+'0787'!K35+'0788'!K35+'0789'!K35+'0050'!K35+'1148'!K35+'0865'!K35+'0090'!K35+'0791'!K35+'0792'!K35+'0793'!K35+'1013'!K35+'0811'!K35+'0993'!K35+'0994'!K35</f>
        <v>0</v>
      </c>
      <c r="L35" s="59">
        <f>'0469'!L35+'0780'!L35+'0786'!L35+'0787'!L35+'0788'!L35+'0789'!L35+'0050'!L35+'1148'!L35+'0865'!L35+'0090'!L35+'0791'!L35+'0792'!L35+'0793'!L35+'1013'!L35+'0811'!L35+'0993'!L35+'0994'!L35</f>
        <v>0</v>
      </c>
      <c r="M35" s="59">
        <f>'0469'!M35+'0780'!M35+'0786'!M35+'0787'!M35+'0788'!M35+'0789'!M35+'0050'!M35+'1148'!M35+'0865'!M35+'0090'!M35+'0791'!M35+'0792'!M35+'0793'!M35+'1013'!M35+'0811'!M35+'0993'!M35+'0994'!M35</f>
        <v>0</v>
      </c>
      <c r="N35" s="59">
        <f>'0469'!N35+'0780'!N35+'0786'!N35+'0787'!N35+'0788'!N35+'0789'!N35+'0050'!N35+'1148'!N35+'0865'!N35+'0090'!N35+'0791'!N35+'0792'!N35+'0793'!N35+'1013'!N35+'0811'!N35+'0993'!N35+'0994'!N35</f>
        <v>0</v>
      </c>
      <c r="O35" s="59">
        <f t="shared" si="0"/>
        <v>0</v>
      </c>
    </row>
    <row r="36" spans="1:256" ht="15" x14ac:dyDescent="0.2">
      <c r="A36" s="44" t="s">
        <v>252</v>
      </c>
      <c r="B36" s="35" t="s">
        <v>168</v>
      </c>
      <c r="C36" s="59">
        <f>'0469'!C36+'0780'!C36+'0786'!C36+'0787'!C36+'0788'!C36+'0789'!C36+'0050'!C36+'1148'!C36+'0865'!C36+'0090'!C36+'0791'!C36+'0792'!C36+'0793'!C36+'1013'!C36+'0811'!C36+'0993'!C36+'0994'!C36</f>
        <v>0</v>
      </c>
      <c r="D36" s="59">
        <f>'0469'!D36+'0780'!D36+'0786'!D36+'0787'!D36+'0788'!D36+'0789'!D36+'0050'!D36+'1148'!D36+'0865'!D36+'0090'!D36+'0791'!D36+'0792'!D36+'0793'!D36+'1013'!D36+'0811'!D36+'0993'!D36+'0994'!D36</f>
        <v>0</v>
      </c>
      <c r="E36" s="59">
        <f>'0469'!E36+'0780'!E36+'0786'!E36+'0787'!E36+'0788'!E36+'0789'!E36+'0050'!E36+'1148'!E36+'0865'!E36+'0090'!E36+'0791'!E36+'0792'!E36+'0793'!E36+'1013'!E36+'0811'!E36+'0993'!E36+'0994'!E36</f>
        <v>0</v>
      </c>
      <c r="F36" s="59">
        <f>'0469'!F36+'0780'!F36+'0786'!F36+'0787'!F36+'0788'!F36+'0789'!F36+'0050'!F36+'1148'!F36+'0865'!F36+'0090'!F36+'0791'!F36+'0792'!F36+'0793'!F36+'1013'!F36+'0811'!F36+'0993'!F36+'0994'!F36</f>
        <v>0</v>
      </c>
      <c r="G36" s="59">
        <f>'0469'!G36+'0780'!G36+'0786'!G36+'0787'!G36+'0788'!G36+'0789'!G36+'0050'!G36+'1148'!G36+'0865'!G36+'0090'!G36+'0791'!G36+'0792'!G36+'0793'!G36+'1013'!G36+'0811'!G36+'0993'!G36+'0994'!G36</f>
        <v>0</v>
      </c>
      <c r="H36" s="59">
        <f>'0469'!H36+'0780'!H36+'0786'!H36+'0787'!H36+'0788'!H36+'0789'!H36+'0050'!H36+'1148'!H36+'0865'!H36+'0090'!H36+'0791'!H36+'0792'!H36+'0793'!H36+'1013'!H36+'0811'!H36+'0993'!H36+'0994'!H36</f>
        <v>0</v>
      </c>
      <c r="I36" s="59">
        <f>'0469'!I36+'0780'!I36+'0786'!I36+'0787'!I36+'0788'!I36+'0789'!I36+'0050'!I36+'1148'!I36+'0865'!I36+'0090'!I36+'0791'!I36+'0792'!I36+'0793'!I36+'1013'!I36+'0811'!I36+'0993'!I36+'0994'!I36</f>
        <v>0</v>
      </c>
      <c r="J36" s="59">
        <f>'0469'!J36+'0780'!J36+'0786'!J36+'0787'!J36+'0788'!J36+'0789'!J36+'0050'!J36+'1148'!J36+'0865'!J36+'0090'!J36+'0791'!J36+'0792'!J36+'0793'!J36+'1013'!J36+'0811'!J36+'0993'!J36+'0994'!J36</f>
        <v>0</v>
      </c>
      <c r="K36" s="59">
        <f>'0469'!K36+'0780'!K36+'0786'!K36+'0787'!K36+'0788'!K36+'0789'!K36+'0050'!K36+'1148'!K36+'0865'!K36+'0090'!K36+'0791'!K36+'0792'!K36+'0793'!K36+'1013'!K36+'0811'!K36+'0993'!K36+'0994'!K36</f>
        <v>0</v>
      </c>
      <c r="L36" s="59">
        <f>'0469'!L36+'0780'!L36+'0786'!L36+'0787'!L36+'0788'!L36+'0789'!L36+'0050'!L36+'1148'!L36+'0865'!L36+'0090'!L36+'0791'!L36+'0792'!L36+'0793'!L36+'1013'!L36+'0811'!L36+'0993'!L36+'0994'!L36</f>
        <v>0</v>
      </c>
      <c r="M36" s="59">
        <f>'0469'!M36+'0780'!M36+'0786'!M36+'0787'!M36+'0788'!M36+'0789'!M36+'0050'!M36+'1148'!M36+'0865'!M36+'0090'!M36+'0791'!M36+'0792'!M36+'0793'!M36+'1013'!M36+'0811'!M36+'0993'!M36+'0994'!M36</f>
        <v>0</v>
      </c>
      <c r="N36" s="59">
        <f>'0469'!N36+'0780'!N36+'0786'!N36+'0787'!N36+'0788'!N36+'0789'!N36+'0050'!N36+'1148'!N36+'0865'!N36+'0090'!N36+'0791'!N36+'0792'!N36+'0793'!N36+'1013'!N36+'0811'!N36+'0993'!N36+'0994'!N36</f>
        <v>0</v>
      </c>
      <c r="O36" s="59">
        <f t="shared" si="0"/>
        <v>0</v>
      </c>
    </row>
    <row r="37" spans="1:256" ht="15" x14ac:dyDescent="0.2">
      <c r="A37" s="44" t="s">
        <v>253</v>
      </c>
      <c r="B37" s="35" t="s">
        <v>471</v>
      </c>
      <c r="C37" s="59">
        <f>'0469'!C37+'0780'!C37+'0786'!C37+'0787'!C37+'0788'!C37+'0789'!C37+'0050'!C37+'1148'!C37+'0865'!C37+'0090'!C37+'0791'!C37+'0792'!C37+'0793'!C37+'1013'!C37+'0811'!C37+'0993'!C37+'0994'!C37</f>
        <v>0</v>
      </c>
      <c r="D37" s="59">
        <f>'0469'!D37+'0780'!D37+'0786'!D37+'0787'!D37+'0788'!D37+'0789'!D37+'0050'!D37+'1148'!D37+'0865'!D37+'0090'!D37+'0791'!D37+'0792'!D37+'0793'!D37+'1013'!D37+'0811'!D37+'0993'!D37+'0994'!D37</f>
        <v>0</v>
      </c>
      <c r="E37" s="59">
        <f>'0469'!E37+'0780'!E37+'0786'!E37+'0787'!E37+'0788'!E37+'0789'!E37+'0050'!E37+'1148'!E37+'0865'!E37+'0090'!E37+'0791'!E37+'0792'!E37+'0793'!E37+'1013'!E37+'0811'!E37+'0993'!E37+'0994'!E37</f>
        <v>0</v>
      </c>
      <c r="F37" s="59">
        <f>'0469'!F37+'0780'!F37+'0786'!F37+'0787'!F37+'0788'!F37+'0789'!F37+'0050'!F37+'1148'!F37+'0865'!F37+'0090'!F37+'0791'!F37+'0792'!F37+'0793'!F37+'1013'!F37+'0811'!F37+'0993'!F37+'0994'!F37</f>
        <v>0</v>
      </c>
      <c r="G37" s="59">
        <f>'0469'!G37+'0780'!G37+'0786'!G37+'0787'!G37+'0788'!G37+'0789'!G37+'0050'!G37+'1148'!G37+'0865'!G37+'0090'!G37+'0791'!G37+'0792'!G37+'0793'!G37+'1013'!G37+'0811'!G37+'0993'!G37+'0994'!G37</f>
        <v>0</v>
      </c>
      <c r="H37" s="59">
        <f>'0469'!H37+'0780'!H37+'0786'!H37+'0787'!H37+'0788'!H37+'0789'!H37+'0050'!H37+'1148'!H37+'0865'!H37+'0090'!H37+'0791'!H37+'0792'!H37+'0793'!H37+'1013'!H37+'0811'!H37+'0993'!H37+'0994'!H37</f>
        <v>0</v>
      </c>
      <c r="I37" s="59">
        <f>'0469'!I37+'0780'!I37+'0786'!I37+'0787'!I37+'0788'!I37+'0789'!I37+'0050'!I37+'1148'!I37+'0865'!I37+'0090'!I37+'0791'!I37+'0792'!I37+'0793'!I37+'1013'!I37+'0811'!I37+'0993'!I37+'0994'!I37</f>
        <v>0</v>
      </c>
      <c r="J37" s="59">
        <f>'0469'!J37+'0780'!J37+'0786'!J37+'0787'!J37+'0788'!J37+'0789'!J37+'0050'!J37+'1148'!J37+'0865'!J37+'0090'!J37+'0791'!J37+'0792'!J37+'0793'!J37+'1013'!J37+'0811'!J37+'0993'!J37+'0994'!J37</f>
        <v>0</v>
      </c>
      <c r="K37" s="59">
        <f>'0469'!K37+'0780'!K37+'0786'!K37+'0787'!K37+'0788'!K37+'0789'!K37+'0050'!K37+'1148'!K37+'0865'!K37+'0090'!K37+'0791'!K37+'0792'!K37+'0793'!K37+'1013'!K37+'0811'!K37+'0993'!K37+'0994'!K37</f>
        <v>0</v>
      </c>
      <c r="L37" s="59">
        <f>'0469'!L37+'0780'!L37+'0786'!L37+'0787'!L37+'0788'!L37+'0789'!L37+'0050'!L37+'1148'!L37+'0865'!L37+'0090'!L37+'0791'!L37+'0792'!L37+'0793'!L37+'1013'!L37+'0811'!L37+'0993'!L37+'0994'!L37</f>
        <v>0</v>
      </c>
      <c r="M37" s="59">
        <f>'0469'!M37+'0780'!M37+'0786'!M37+'0787'!M37+'0788'!M37+'0789'!M37+'0050'!M37+'1148'!M37+'0865'!M37+'0090'!M37+'0791'!M37+'0792'!M37+'0793'!M37+'1013'!M37+'0811'!M37+'0993'!M37+'0994'!M37</f>
        <v>0</v>
      </c>
      <c r="N37" s="59">
        <f>'0469'!N37+'0780'!N37+'0786'!N37+'0787'!N37+'0788'!N37+'0789'!N37+'0050'!N37+'1148'!N37+'0865'!N37+'0090'!N37+'0791'!N37+'0792'!N37+'0793'!N37+'1013'!N37+'0811'!N37+'0993'!N37+'0994'!N37</f>
        <v>0</v>
      </c>
      <c r="O37" s="59">
        <f t="shared" si="0"/>
        <v>0</v>
      </c>
    </row>
    <row r="38" spans="1:256" ht="15" x14ac:dyDescent="0.2">
      <c r="A38" s="44" t="s">
        <v>254</v>
      </c>
      <c r="B38" s="35" t="s">
        <v>169</v>
      </c>
      <c r="C38" s="59">
        <f>'0469'!C38+'0780'!C38+'0786'!C38+'0787'!C38+'0788'!C38+'0789'!C38+'0050'!C38+'1148'!C38+'0865'!C38+'0090'!C38+'0791'!C38+'0792'!C38+'0793'!C38+'1013'!C38+'0811'!C38+'0993'!C38+'0994'!C38</f>
        <v>0</v>
      </c>
      <c r="D38" s="59">
        <f>'0469'!D38+'0780'!D38+'0786'!D38+'0787'!D38+'0788'!D38+'0789'!D38+'0050'!D38+'1148'!D38+'0865'!D38+'0090'!D38+'0791'!D38+'0792'!D38+'0793'!D38+'1013'!D38+'0811'!D38+'0993'!D38+'0994'!D38</f>
        <v>0</v>
      </c>
      <c r="E38" s="59">
        <f>'0469'!E38+'0780'!E38+'0786'!E38+'0787'!E38+'0788'!E38+'0789'!E38+'0050'!E38+'1148'!E38+'0865'!E38+'0090'!E38+'0791'!E38+'0792'!E38+'0793'!E38+'1013'!E38+'0811'!E38+'0993'!E38+'0994'!E38</f>
        <v>0</v>
      </c>
      <c r="F38" s="59">
        <f>'0469'!F38+'0780'!F38+'0786'!F38+'0787'!F38+'0788'!F38+'0789'!F38+'0050'!F38+'1148'!F38+'0865'!F38+'0090'!F38+'0791'!F38+'0792'!F38+'0793'!F38+'1013'!F38+'0811'!F38+'0993'!F38+'0994'!F38</f>
        <v>0</v>
      </c>
      <c r="G38" s="59">
        <f>'0469'!G38+'0780'!G38+'0786'!G38+'0787'!G38+'0788'!G38+'0789'!G38+'0050'!G38+'1148'!G38+'0865'!G38+'0090'!G38+'0791'!G38+'0792'!G38+'0793'!G38+'1013'!G38+'0811'!G38+'0993'!G38+'0994'!G38</f>
        <v>0</v>
      </c>
      <c r="H38" s="59">
        <f>'0469'!H38+'0780'!H38+'0786'!H38+'0787'!H38+'0788'!H38+'0789'!H38+'0050'!H38+'1148'!H38+'0865'!H38+'0090'!H38+'0791'!H38+'0792'!H38+'0793'!H38+'1013'!H38+'0811'!H38+'0993'!H38+'0994'!H38</f>
        <v>0</v>
      </c>
      <c r="I38" s="59">
        <f>'0469'!I38+'0780'!I38+'0786'!I38+'0787'!I38+'0788'!I38+'0789'!I38+'0050'!I38+'1148'!I38+'0865'!I38+'0090'!I38+'0791'!I38+'0792'!I38+'0793'!I38+'1013'!I38+'0811'!I38+'0993'!I38+'0994'!I38</f>
        <v>0</v>
      </c>
      <c r="J38" s="59">
        <f>'0469'!J38+'0780'!J38+'0786'!J38+'0787'!J38+'0788'!J38+'0789'!J38+'0050'!J38+'1148'!J38+'0865'!J38+'0090'!J38+'0791'!J38+'0792'!J38+'0793'!J38+'1013'!J38+'0811'!J38+'0993'!J38+'0994'!J38</f>
        <v>0</v>
      </c>
      <c r="K38" s="59">
        <f>'0469'!K38+'0780'!K38+'0786'!K38+'0787'!K38+'0788'!K38+'0789'!K38+'0050'!K38+'1148'!K38+'0865'!K38+'0090'!K38+'0791'!K38+'0792'!K38+'0793'!K38+'1013'!K38+'0811'!K38+'0993'!K38+'0994'!K38</f>
        <v>0</v>
      </c>
      <c r="L38" s="59">
        <f>'0469'!L38+'0780'!L38+'0786'!L38+'0787'!L38+'0788'!L38+'0789'!L38+'0050'!L38+'1148'!L38+'0865'!L38+'0090'!L38+'0791'!L38+'0792'!L38+'0793'!L38+'1013'!L38+'0811'!L38+'0993'!L38+'0994'!L38</f>
        <v>0</v>
      </c>
      <c r="M38" s="59">
        <f>'0469'!M38+'0780'!M38+'0786'!M38+'0787'!M38+'0788'!M38+'0789'!M38+'0050'!M38+'1148'!M38+'0865'!M38+'0090'!M38+'0791'!M38+'0792'!M38+'0793'!M38+'1013'!M38+'0811'!M38+'0993'!M38+'0994'!M38</f>
        <v>0</v>
      </c>
      <c r="N38" s="59">
        <f>'0469'!N38+'0780'!N38+'0786'!N38+'0787'!N38+'0788'!N38+'0789'!N38+'0050'!N38+'1148'!N38+'0865'!N38+'0090'!N38+'0791'!N38+'0792'!N38+'0793'!N38+'1013'!N38+'0811'!N38+'0993'!N38+'0994'!N38</f>
        <v>0</v>
      </c>
      <c r="O38" s="59">
        <f t="shared" si="0"/>
        <v>0</v>
      </c>
    </row>
    <row r="39" spans="1:256" ht="15.75" x14ac:dyDescent="0.25">
      <c r="A39" s="43" t="s">
        <v>428</v>
      </c>
      <c r="B39" s="34" t="s">
        <v>470</v>
      </c>
      <c r="C39" s="5">
        <f>'0469'!C39+'0780'!C39+'0786'!C39+'0787'!C39+'0788'!C39+'0789'!C39+'0050'!C39+'1148'!C39+'0865'!C39+'0090'!C39+'0791'!C39+'0792'!C39+'0793'!C39+'1013'!C39+'0811'!C39+'0993'!C39+'0994'!C39</f>
        <v>0</v>
      </c>
      <c r="D39" s="5">
        <f>'0469'!D39+'0780'!D39+'0786'!D39+'0787'!D39+'0788'!D39+'0789'!D39+'0050'!D39+'1148'!D39+'0865'!D39+'0090'!D39+'0791'!D39+'0792'!D39+'0793'!D39+'1013'!D39+'0811'!D39+'0993'!D39+'0994'!D39</f>
        <v>0</v>
      </c>
      <c r="E39" s="5">
        <f>'0469'!E39+'0780'!E39+'0786'!E39+'0787'!E39+'0788'!E39+'0789'!E39+'0050'!E39+'1148'!E39+'0865'!E39+'0090'!E39+'0791'!E39+'0792'!E39+'0793'!E39+'1013'!E39+'0811'!E39+'0993'!E39+'0994'!E39</f>
        <v>0</v>
      </c>
      <c r="F39" s="5">
        <f>'0469'!F39+'0780'!F39+'0786'!F39+'0787'!F39+'0788'!F39+'0789'!F39+'0050'!F39+'1148'!F39+'0865'!F39+'0090'!F39+'0791'!F39+'0792'!F39+'0793'!F39+'1013'!F39+'0811'!F39+'0993'!F39+'0994'!F39</f>
        <v>0</v>
      </c>
      <c r="G39" s="5">
        <f>'0469'!G39+'0780'!G39+'0786'!G39+'0787'!G39+'0788'!G39+'0789'!G39+'0050'!G39+'1148'!G39+'0865'!G39+'0090'!G39+'0791'!G39+'0792'!G39+'0793'!G39+'1013'!G39+'0811'!G39+'0993'!G39+'0994'!G39</f>
        <v>0</v>
      </c>
      <c r="H39" s="5">
        <f>'0469'!H39+'0780'!H39+'0786'!H39+'0787'!H39+'0788'!H39+'0789'!H39+'0050'!H39+'1148'!H39+'0865'!H39+'0090'!H39+'0791'!H39+'0792'!H39+'0793'!H39+'1013'!H39+'0811'!H39+'0993'!H39+'0994'!H39</f>
        <v>0</v>
      </c>
      <c r="I39" s="5">
        <f>'0469'!I39+'0780'!I39+'0786'!I39+'0787'!I39+'0788'!I39+'0789'!I39+'0050'!I39+'1148'!I39+'0865'!I39+'0090'!I39+'0791'!I39+'0792'!I39+'0793'!I39+'1013'!I39+'0811'!I39+'0993'!I39+'0994'!I39</f>
        <v>0</v>
      </c>
      <c r="J39" s="5">
        <f>'0469'!J39+'0780'!J39+'0786'!J39+'0787'!J39+'0788'!J39+'0789'!J39+'0050'!J39+'1148'!J39+'0865'!J39+'0090'!J39+'0791'!J39+'0792'!J39+'0793'!J39+'1013'!J39+'0811'!J39+'0993'!J39+'0994'!J39</f>
        <v>0</v>
      </c>
      <c r="K39" s="5">
        <f>'0469'!K39+'0780'!K39+'0786'!K39+'0787'!K39+'0788'!K39+'0789'!K39+'0050'!K39+'1148'!K39+'0865'!K39+'0090'!K39+'0791'!K39+'0792'!K39+'0793'!K39+'1013'!K39+'0811'!K39+'0993'!K39+'0994'!K39</f>
        <v>0</v>
      </c>
      <c r="L39" s="5">
        <f>'0469'!L39+'0780'!L39+'0786'!L39+'0787'!L39+'0788'!L39+'0789'!L39+'0050'!L39+'1148'!L39+'0865'!L39+'0090'!L39+'0791'!L39+'0792'!L39+'0793'!L39+'1013'!L39+'0811'!L39+'0993'!L39+'0994'!L39</f>
        <v>0</v>
      </c>
      <c r="M39" s="5">
        <f>'0469'!M39+'0780'!M39+'0786'!M39+'0787'!M39+'0788'!M39+'0789'!M39+'0050'!M39+'1148'!M39+'0865'!M39+'0090'!M39+'0791'!M39+'0792'!M39+'0793'!M39+'1013'!M39+'0811'!M39+'0993'!M39+'0994'!M39</f>
        <v>0</v>
      </c>
      <c r="N39" s="5">
        <f>'0469'!N39+'0780'!N39+'0786'!N39+'0787'!N39+'0788'!N39+'0789'!N39+'0050'!N39+'1148'!N39+'0865'!N39+'0090'!N39+'0791'!N39+'0792'!N39+'0793'!N39+'1013'!N39+'0811'!N39+'0993'!N39+'0994'!N39</f>
        <v>0</v>
      </c>
      <c r="O39" s="5">
        <f t="shared" si="0"/>
        <v>0</v>
      </c>
    </row>
    <row r="40" spans="1:256" ht="15" x14ac:dyDescent="0.2">
      <c r="A40" s="44" t="s">
        <v>255</v>
      </c>
      <c r="B40" s="35" t="s">
        <v>170</v>
      </c>
      <c r="C40" s="59">
        <f>'0469'!C40+'0780'!C40+'0786'!C40+'0787'!C40+'0788'!C40+'0789'!C40+'0050'!C40+'1148'!C40+'0865'!C40+'0090'!C40+'0791'!C40+'0792'!C40+'0793'!C40+'1013'!C40+'0811'!C40+'0993'!C40+'0994'!C40</f>
        <v>0</v>
      </c>
      <c r="D40" s="59">
        <f>'0469'!D40+'0780'!D40+'0786'!D40+'0787'!D40+'0788'!D40+'0789'!D40+'0050'!D40+'1148'!D40+'0865'!D40+'0090'!D40+'0791'!D40+'0792'!D40+'0793'!D40+'1013'!D40+'0811'!D40+'0993'!D40+'0994'!D40</f>
        <v>0</v>
      </c>
      <c r="E40" s="59">
        <f>'0469'!E40+'0780'!E40+'0786'!E40+'0787'!E40+'0788'!E40+'0789'!E40+'0050'!E40+'1148'!E40+'0865'!E40+'0090'!E40+'0791'!E40+'0792'!E40+'0793'!E40+'1013'!E40+'0811'!E40+'0993'!E40+'0994'!E40</f>
        <v>0</v>
      </c>
      <c r="F40" s="59">
        <f>'0469'!F40+'0780'!F40+'0786'!F40+'0787'!F40+'0788'!F40+'0789'!F40+'0050'!F40+'1148'!F40+'0865'!F40+'0090'!F40+'0791'!F40+'0792'!F40+'0793'!F40+'1013'!F40+'0811'!F40+'0993'!F40+'0994'!F40</f>
        <v>0</v>
      </c>
      <c r="G40" s="59">
        <f>'0469'!G40+'0780'!G40+'0786'!G40+'0787'!G40+'0788'!G40+'0789'!G40+'0050'!G40+'1148'!G40+'0865'!G40+'0090'!G40+'0791'!G40+'0792'!G40+'0793'!G40+'1013'!G40+'0811'!G40+'0993'!G40+'0994'!G40</f>
        <v>0</v>
      </c>
      <c r="H40" s="59">
        <f>'0469'!H40+'0780'!H40+'0786'!H40+'0787'!H40+'0788'!H40+'0789'!H40+'0050'!H40+'1148'!H40+'0865'!H40+'0090'!H40+'0791'!H40+'0792'!H40+'0793'!H40+'1013'!H40+'0811'!H40+'0993'!H40+'0994'!H40</f>
        <v>0</v>
      </c>
      <c r="I40" s="59">
        <f>'0469'!I40+'0780'!I40+'0786'!I40+'0787'!I40+'0788'!I40+'0789'!I40+'0050'!I40+'1148'!I40+'0865'!I40+'0090'!I40+'0791'!I40+'0792'!I40+'0793'!I40+'1013'!I40+'0811'!I40+'0993'!I40+'0994'!I40</f>
        <v>0</v>
      </c>
      <c r="J40" s="59">
        <f>'0469'!J40+'0780'!J40+'0786'!J40+'0787'!J40+'0788'!J40+'0789'!J40+'0050'!J40+'1148'!J40+'0865'!J40+'0090'!J40+'0791'!J40+'0792'!J40+'0793'!J40+'1013'!J40+'0811'!J40+'0993'!J40+'0994'!J40</f>
        <v>0</v>
      </c>
      <c r="K40" s="59">
        <f>'0469'!K40+'0780'!K40+'0786'!K40+'0787'!K40+'0788'!K40+'0789'!K40+'0050'!K40+'1148'!K40+'0865'!K40+'0090'!K40+'0791'!K40+'0792'!K40+'0793'!K40+'1013'!K40+'0811'!K40+'0993'!K40+'0994'!K40</f>
        <v>0</v>
      </c>
      <c r="L40" s="59">
        <f>'0469'!L40+'0780'!L40+'0786'!L40+'0787'!L40+'0788'!L40+'0789'!L40+'0050'!L40+'1148'!L40+'0865'!L40+'0090'!L40+'0791'!L40+'0792'!L40+'0793'!L40+'1013'!L40+'0811'!L40+'0993'!L40+'0994'!L40</f>
        <v>0</v>
      </c>
      <c r="M40" s="59">
        <f>'0469'!M40+'0780'!M40+'0786'!M40+'0787'!M40+'0788'!M40+'0789'!M40+'0050'!M40+'1148'!M40+'0865'!M40+'0090'!M40+'0791'!M40+'0792'!M40+'0793'!M40+'1013'!M40+'0811'!M40+'0993'!M40+'0994'!M40</f>
        <v>0</v>
      </c>
      <c r="N40" s="59">
        <f>'0469'!N40+'0780'!N40+'0786'!N40+'0787'!N40+'0788'!N40+'0789'!N40+'0050'!N40+'1148'!N40+'0865'!N40+'0090'!N40+'0791'!N40+'0792'!N40+'0793'!N40+'1013'!N40+'0811'!N40+'0993'!N40+'0994'!N40</f>
        <v>0</v>
      </c>
      <c r="O40" s="59">
        <f t="shared" si="0"/>
        <v>0</v>
      </c>
    </row>
    <row r="41" spans="1:256" ht="15" x14ac:dyDescent="0.2">
      <c r="A41" s="44" t="s">
        <v>256</v>
      </c>
      <c r="B41" s="35" t="s">
        <v>171</v>
      </c>
      <c r="C41" s="59">
        <f>'0469'!C41+'0780'!C41+'0786'!C41+'0787'!C41+'0788'!C41+'0789'!C41+'0050'!C41+'1148'!C41+'0865'!C41+'0090'!C41+'0791'!C41+'0792'!C41+'0793'!C41+'1013'!C41+'0811'!C41+'0993'!C41+'0994'!C41</f>
        <v>0</v>
      </c>
      <c r="D41" s="59">
        <f>'0469'!D41+'0780'!D41+'0786'!D41+'0787'!D41+'0788'!D41+'0789'!D41+'0050'!D41+'1148'!D41+'0865'!D41+'0090'!D41+'0791'!D41+'0792'!D41+'0793'!D41+'1013'!D41+'0811'!D41+'0993'!D41+'0994'!D41</f>
        <v>0</v>
      </c>
      <c r="E41" s="59">
        <f>'0469'!E41+'0780'!E41+'0786'!E41+'0787'!E41+'0788'!E41+'0789'!E41+'0050'!E41+'1148'!E41+'0865'!E41+'0090'!E41+'0791'!E41+'0792'!E41+'0793'!E41+'1013'!E41+'0811'!E41+'0993'!E41+'0994'!E41</f>
        <v>0</v>
      </c>
      <c r="F41" s="59">
        <f>'0469'!F41+'0780'!F41+'0786'!F41+'0787'!F41+'0788'!F41+'0789'!F41+'0050'!F41+'1148'!F41+'0865'!F41+'0090'!F41+'0791'!F41+'0792'!F41+'0793'!F41+'1013'!F41+'0811'!F41+'0993'!F41+'0994'!F41</f>
        <v>0</v>
      </c>
      <c r="G41" s="59">
        <f>'0469'!G41+'0780'!G41+'0786'!G41+'0787'!G41+'0788'!G41+'0789'!G41+'0050'!G41+'1148'!G41+'0865'!G41+'0090'!G41+'0791'!G41+'0792'!G41+'0793'!G41+'1013'!G41+'0811'!G41+'0993'!G41+'0994'!G41</f>
        <v>0</v>
      </c>
      <c r="H41" s="59">
        <f>'0469'!H41+'0780'!H41+'0786'!H41+'0787'!H41+'0788'!H41+'0789'!H41+'0050'!H41+'1148'!H41+'0865'!H41+'0090'!H41+'0791'!H41+'0792'!H41+'0793'!H41+'1013'!H41+'0811'!H41+'0993'!H41+'0994'!H41</f>
        <v>0</v>
      </c>
      <c r="I41" s="59">
        <f>'0469'!I41+'0780'!I41+'0786'!I41+'0787'!I41+'0788'!I41+'0789'!I41+'0050'!I41+'1148'!I41+'0865'!I41+'0090'!I41+'0791'!I41+'0792'!I41+'0793'!I41+'1013'!I41+'0811'!I41+'0993'!I41+'0994'!I41</f>
        <v>0</v>
      </c>
      <c r="J41" s="59">
        <f>'0469'!J41+'0780'!J41+'0786'!J41+'0787'!J41+'0788'!J41+'0789'!J41+'0050'!J41+'1148'!J41+'0865'!J41+'0090'!J41+'0791'!J41+'0792'!J41+'0793'!J41+'1013'!J41+'0811'!J41+'0993'!J41+'0994'!J41</f>
        <v>0</v>
      </c>
      <c r="K41" s="59">
        <f>'0469'!K41+'0780'!K41+'0786'!K41+'0787'!K41+'0788'!K41+'0789'!K41+'0050'!K41+'1148'!K41+'0865'!K41+'0090'!K41+'0791'!K41+'0792'!K41+'0793'!K41+'1013'!K41+'0811'!K41+'0993'!K41+'0994'!K41</f>
        <v>0</v>
      </c>
      <c r="L41" s="59">
        <f>'0469'!L41+'0780'!L41+'0786'!L41+'0787'!L41+'0788'!L41+'0789'!L41+'0050'!L41+'1148'!L41+'0865'!L41+'0090'!L41+'0791'!L41+'0792'!L41+'0793'!L41+'1013'!L41+'0811'!L41+'0993'!L41+'0994'!L41</f>
        <v>0</v>
      </c>
      <c r="M41" s="59">
        <f>'0469'!M41+'0780'!M41+'0786'!M41+'0787'!M41+'0788'!M41+'0789'!M41+'0050'!M41+'1148'!M41+'0865'!M41+'0090'!M41+'0791'!M41+'0792'!M41+'0793'!M41+'1013'!M41+'0811'!M41+'0993'!M41+'0994'!M41</f>
        <v>0</v>
      </c>
      <c r="N41" s="59">
        <f>'0469'!N41+'0780'!N41+'0786'!N41+'0787'!N41+'0788'!N41+'0789'!N41+'0050'!N41+'1148'!N41+'0865'!N41+'0090'!N41+'0791'!N41+'0792'!N41+'0793'!N41+'1013'!N41+'0811'!N41+'0993'!N41+'0994'!N41</f>
        <v>0</v>
      </c>
      <c r="O41" s="59">
        <f t="shared" si="0"/>
        <v>0</v>
      </c>
    </row>
    <row r="42" spans="1:256" ht="15" x14ac:dyDescent="0.2">
      <c r="A42" s="44" t="s">
        <v>257</v>
      </c>
      <c r="B42" s="35" t="s">
        <v>172</v>
      </c>
      <c r="C42" s="59">
        <f>'0469'!C42+'0780'!C42+'0786'!C42+'0787'!C42+'0788'!C42+'0789'!C42+'0050'!C42+'1148'!C42+'0865'!C42+'0090'!C42+'0791'!C42+'0792'!C42+'0793'!C42+'1013'!C42+'0811'!C42+'0993'!C42+'0994'!C42</f>
        <v>0</v>
      </c>
      <c r="D42" s="59">
        <f>'0469'!D42+'0780'!D42+'0786'!D42+'0787'!D42+'0788'!D42+'0789'!D42+'0050'!D42+'1148'!D42+'0865'!D42+'0090'!D42+'0791'!D42+'0792'!D42+'0793'!D42+'1013'!D42+'0811'!D42+'0993'!D42+'0994'!D42</f>
        <v>0</v>
      </c>
      <c r="E42" s="59">
        <f>'0469'!E42+'0780'!E42+'0786'!E42+'0787'!E42+'0788'!E42+'0789'!E42+'0050'!E42+'1148'!E42+'0865'!E42+'0090'!E42+'0791'!E42+'0792'!E42+'0793'!E42+'1013'!E42+'0811'!E42+'0993'!E42+'0994'!E42</f>
        <v>0</v>
      </c>
      <c r="F42" s="59">
        <f>'0469'!F42+'0780'!F42+'0786'!F42+'0787'!F42+'0788'!F42+'0789'!F42+'0050'!F42+'1148'!F42+'0865'!F42+'0090'!F42+'0791'!F42+'0792'!F42+'0793'!F42+'1013'!F42+'0811'!F42+'0993'!F42+'0994'!F42</f>
        <v>0</v>
      </c>
      <c r="G42" s="59">
        <f>'0469'!G42+'0780'!G42+'0786'!G42+'0787'!G42+'0788'!G42+'0789'!G42+'0050'!G42+'1148'!G42+'0865'!G42+'0090'!G42+'0791'!G42+'0792'!G42+'0793'!G42+'1013'!G42+'0811'!G42+'0993'!G42+'0994'!G42</f>
        <v>0</v>
      </c>
      <c r="H42" s="59">
        <f>'0469'!H42+'0780'!H42+'0786'!H42+'0787'!H42+'0788'!H42+'0789'!H42+'0050'!H42+'1148'!H42+'0865'!H42+'0090'!H42+'0791'!H42+'0792'!H42+'0793'!H42+'1013'!H42+'0811'!H42+'0993'!H42+'0994'!H42</f>
        <v>0</v>
      </c>
      <c r="I42" s="59">
        <f>'0469'!I42+'0780'!I42+'0786'!I42+'0787'!I42+'0788'!I42+'0789'!I42+'0050'!I42+'1148'!I42+'0865'!I42+'0090'!I42+'0791'!I42+'0792'!I42+'0793'!I42+'1013'!I42+'0811'!I42+'0993'!I42+'0994'!I42</f>
        <v>0</v>
      </c>
      <c r="J42" s="59">
        <f>'0469'!J42+'0780'!J42+'0786'!J42+'0787'!J42+'0788'!J42+'0789'!J42+'0050'!J42+'1148'!J42+'0865'!J42+'0090'!J42+'0791'!J42+'0792'!J42+'0793'!J42+'1013'!J42+'0811'!J42+'0993'!J42+'0994'!J42</f>
        <v>0</v>
      </c>
      <c r="K42" s="59">
        <f>'0469'!K42+'0780'!K42+'0786'!K42+'0787'!K42+'0788'!K42+'0789'!K42+'0050'!K42+'1148'!K42+'0865'!K42+'0090'!K42+'0791'!K42+'0792'!K42+'0793'!K42+'1013'!K42+'0811'!K42+'0993'!K42+'0994'!K42</f>
        <v>0</v>
      </c>
      <c r="L42" s="59">
        <f>'0469'!L42+'0780'!L42+'0786'!L42+'0787'!L42+'0788'!L42+'0789'!L42+'0050'!L42+'1148'!L42+'0865'!L42+'0090'!L42+'0791'!L42+'0792'!L42+'0793'!L42+'1013'!L42+'0811'!L42+'0993'!L42+'0994'!L42</f>
        <v>0</v>
      </c>
      <c r="M42" s="59">
        <f>'0469'!M42+'0780'!M42+'0786'!M42+'0787'!M42+'0788'!M42+'0789'!M42+'0050'!M42+'1148'!M42+'0865'!M42+'0090'!M42+'0791'!M42+'0792'!M42+'0793'!M42+'1013'!M42+'0811'!M42+'0993'!M42+'0994'!M42</f>
        <v>0</v>
      </c>
      <c r="N42" s="59">
        <f>'0469'!N42+'0780'!N42+'0786'!N42+'0787'!N42+'0788'!N42+'0789'!N42+'0050'!N42+'1148'!N42+'0865'!N42+'0090'!N42+'0791'!N42+'0792'!N42+'0793'!N42+'1013'!N42+'0811'!N42+'0993'!N42+'0994'!N42</f>
        <v>0</v>
      </c>
      <c r="O42" s="59">
        <f t="shared" si="0"/>
        <v>0</v>
      </c>
    </row>
    <row r="43" spans="1:256" ht="15" x14ac:dyDescent="0.2">
      <c r="A43" s="44" t="s">
        <v>258</v>
      </c>
      <c r="B43" s="35" t="s">
        <v>173</v>
      </c>
      <c r="C43" s="59">
        <f>'0469'!C43+'0780'!C43+'0786'!C43+'0787'!C43+'0788'!C43+'0789'!C43+'0050'!C43+'1148'!C43+'0865'!C43+'0090'!C43+'0791'!C43+'0792'!C43+'0793'!C43+'1013'!C43+'0811'!C43+'0993'!C43+'0994'!C43</f>
        <v>0</v>
      </c>
      <c r="D43" s="59">
        <f>'0469'!D43+'0780'!D43+'0786'!D43+'0787'!D43+'0788'!D43+'0789'!D43+'0050'!D43+'1148'!D43+'0865'!D43+'0090'!D43+'0791'!D43+'0792'!D43+'0793'!D43+'1013'!D43+'0811'!D43+'0993'!D43+'0994'!D43</f>
        <v>0</v>
      </c>
      <c r="E43" s="59">
        <f>'0469'!E43+'0780'!E43+'0786'!E43+'0787'!E43+'0788'!E43+'0789'!E43+'0050'!E43+'1148'!E43+'0865'!E43+'0090'!E43+'0791'!E43+'0792'!E43+'0793'!E43+'1013'!E43+'0811'!E43+'0993'!E43+'0994'!E43</f>
        <v>0</v>
      </c>
      <c r="F43" s="59">
        <f>'0469'!F43+'0780'!F43+'0786'!F43+'0787'!F43+'0788'!F43+'0789'!F43+'0050'!F43+'1148'!F43+'0865'!F43+'0090'!F43+'0791'!F43+'0792'!F43+'0793'!F43+'1013'!F43+'0811'!F43+'0993'!F43+'0994'!F43</f>
        <v>0</v>
      </c>
      <c r="G43" s="59">
        <f>'0469'!G43+'0780'!G43+'0786'!G43+'0787'!G43+'0788'!G43+'0789'!G43+'0050'!G43+'1148'!G43+'0865'!G43+'0090'!G43+'0791'!G43+'0792'!G43+'0793'!G43+'1013'!G43+'0811'!G43+'0993'!G43+'0994'!G43</f>
        <v>0</v>
      </c>
      <c r="H43" s="59">
        <f>'0469'!H43+'0780'!H43+'0786'!H43+'0787'!H43+'0788'!H43+'0789'!H43+'0050'!H43+'1148'!H43+'0865'!H43+'0090'!H43+'0791'!H43+'0792'!H43+'0793'!H43+'1013'!H43+'0811'!H43+'0993'!H43+'0994'!H43</f>
        <v>0</v>
      </c>
      <c r="I43" s="59">
        <f>'0469'!I43+'0780'!I43+'0786'!I43+'0787'!I43+'0788'!I43+'0789'!I43+'0050'!I43+'1148'!I43+'0865'!I43+'0090'!I43+'0791'!I43+'0792'!I43+'0793'!I43+'1013'!I43+'0811'!I43+'0993'!I43+'0994'!I43</f>
        <v>0</v>
      </c>
      <c r="J43" s="59">
        <f>'0469'!J43+'0780'!J43+'0786'!J43+'0787'!J43+'0788'!J43+'0789'!J43+'0050'!J43+'1148'!J43+'0865'!J43+'0090'!J43+'0791'!J43+'0792'!J43+'0793'!J43+'1013'!J43+'0811'!J43+'0993'!J43+'0994'!J43</f>
        <v>0</v>
      </c>
      <c r="K43" s="59">
        <f>'0469'!K43+'0780'!K43+'0786'!K43+'0787'!K43+'0788'!K43+'0789'!K43+'0050'!K43+'1148'!K43+'0865'!K43+'0090'!K43+'0791'!K43+'0792'!K43+'0793'!K43+'1013'!K43+'0811'!K43+'0993'!K43+'0994'!K43</f>
        <v>0</v>
      </c>
      <c r="L43" s="59">
        <f>'0469'!L43+'0780'!L43+'0786'!L43+'0787'!L43+'0788'!L43+'0789'!L43+'0050'!L43+'1148'!L43+'0865'!L43+'0090'!L43+'0791'!L43+'0792'!L43+'0793'!L43+'1013'!L43+'0811'!L43+'0993'!L43+'0994'!L43</f>
        <v>0</v>
      </c>
      <c r="M43" s="59">
        <f>'0469'!M43+'0780'!M43+'0786'!M43+'0787'!M43+'0788'!M43+'0789'!M43+'0050'!M43+'1148'!M43+'0865'!M43+'0090'!M43+'0791'!M43+'0792'!M43+'0793'!M43+'1013'!M43+'0811'!M43+'0993'!M43+'0994'!M43</f>
        <v>0</v>
      </c>
      <c r="N43" s="59">
        <f>'0469'!N43+'0780'!N43+'0786'!N43+'0787'!N43+'0788'!N43+'0789'!N43+'0050'!N43+'1148'!N43+'0865'!N43+'0090'!N43+'0791'!N43+'0792'!N43+'0793'!N43+'1013'!N43+'0811'!N43+'0993'!N43+'0994'!N43</f>
        <v>0</v>
      </c>
      <c r="O43" s="59">
        <f t="shared" si="0"/>
        <v>0</v>
      </c>
    </row>
    <row r="44" spans="1:256" ht="15" x14ac:dyDescent="0.2">
      <c r="A44" s="44" t="s">
        <v>259</v>
      </c>
      <c r="B44" s="35" t="s">
        <v>174</v>
      </c>
      <c r="C44" s="59">
        <f>'0469'!C44+'0780'!C44+'0786'!C44+'0787'!C44+'0788'!C44+'0789'!C44+'0050'!C44+'1148'!C44+'0865'!C44+'0090'!C44+'0791'!C44+'0792'!C44+'0793'!C44+'1013'!C44+'0811'!C44+'0993'!C44+'0994'!C44</f>
        <v>0</v>
      </c>
      <c r="D44" s="59">
        <f>'0469'!D44+'0780'!D44+'0786'!D44+'0787'!D44+'0788'!D44+'0789'!D44+'0050'!D44+'1148'!D44+'0865'!D44+'0090'!D44+'0791'!D44+'0792'!D44+'0793'!D44+'1013'!D44+'0811'!D44+'0993'!D44+'0994'!D44</f>
        <v>0</v>
      </c>
      <c r="E44" s="59">
        <f>'0469'!E44+'0780'!E44+'0786'!E44+'0787'!E44+'0788'!E44+'0789'!E44+'0050'!E44+'1148'!E44+'0865'!E44+'0090'!E44+'0791'!E44+'0792'!E44+'0793'!E44+'1013'!E44+'0811'!E44+'0993'!E44+'0994'!E44</f>
        <v>0</v>
      </c>
      <c r="F44" s="59">
        <f>'0469'!F44+'0780'!F44+'0786'!F44+'0787'!F44+'0788'!F44+'0789'!F44+'0050'!F44+'1148'!F44+'0865'!F44+'0090'!F44+'0791'!F44+'0792'!F44+'0793'!F44+'1013'!F44+'0811'!F44+'0993'!F44+'0994'!F44</f>
        <v>0</v>
      </c>
      <c r="G44" s="59">
        <f>'0469'!G44+'0780'!G44+'0786'!G44+'0787'!G44+'0788'!G44+'0789'!G44+'0050'!G44+'1148'!G44+'0865'!G44+'0090'!G44+'0791'!G44+'0792'!G44+'0793'!G44+'1013'!G44+'0811'!G44+'0993'!G44+'0994'!G44</f>
        <v>0</v>
      </c>
      <c r="H44" s="59">
        <f>'0469'!H44+'0780'!H44+'0786'!H44+'0787'!H44+'0788'!H44+'0789'!H44+'0050'!H44+'1148'!H44+'0865'!H44+'0090'!H44+'0791'!H44+'0792'!H44+'0793'!H44+'1013'!H44+'0811'!H44+'0993'!H44+'0994'!H44</f>
        <v>0</v>
      </c>
      <c r="I44" s="59">
        <f>'0469'!I44+'0780'!I44+'0786'!I44+'0787'!I44+'0788'!I44+'0789'!I44+'0050'!I44+'1148'!I44+'0865'!I44+'0090'!I44+'0791'!I44+'0792'!I44+'0793'!I44+'1013'!I44+'0811'!I44+'0993'!I44+'0994'!I44</f>
        <v>0</v>
      </c>
      <c r="J44" s="59">
        <f>'0469'!J44+'0780'!J44+'0786'!J44+'0787'!J44+'0788'!J44+'0789'!J44+'0050'!J44+'1148'!J44+'0865'!J44+'0090'!J44+'0791'!J44+'0792'!J44+'0793'!J44+'1013'!J44+'0811'!J44+'0993'!J44+'0994'!J44</f>
        <v>0</v>
      </c>
      <c r="K44" s="59">
        <f>'0469'!K44+'0780'!K44+'0786'!K44+'0787'!K44+'0788'!K44+'0789'!K44+'0050'!K44+'1148'!K44+'0865'!K44+'0090'!K44+'0791'!K44+'0792'!K44+'0793'!K44+'1013'!K44+'0811'!K44+'0993'!K44+'0994'!K44</f>
        <v>0</v>
      </c>
      <c r="L44" s="59">
        <f>'0469'!L44+'0780'!L44+'0786'!L44+'0787'!L44+'0788'!L44+'0789'!L44+'0050'!L44+'1148'!L44+'0865'!L44+'0090'!L44+'0791'!L44+'0792'!L44+'0793'!L44+'1013'!L44+'0811'!L44+'0993'!L44+'0994'!L44</f>
        <v>0</v>
      </c>
      <c r="M44" s="59">
        <f>'0469'!M44+'0780'!M44+'0786'!M44+'0787'!M44+'0788'!M44+'0789'!M44+'0050'!M44+'1148'!M44+'0865'!M44+'0090'!M44+'0791'!M44+'0792'!M44+'0793'!M44+'1013'!M44+'0811'!M44+'0993'!M44+'0994'!M44</f>
        <v>0</v>
      </c>
      <c r="N44" s="59">
        <f>'0469'!N44+'0780'!N44+'0786'!N44+'0787'!N44+'0788'!N44+'0789'!N44+'0050'!N44+'1148'!N44+'0865'!N44+'0090'!N44+'0791'!N44+'0792'!N44+'0793'!N44+'1013'!N44+'0811'!N44+'0993'!N44+'0994'!N44</f>
        <v>0</v>
      </c>
      <c r="O44" s="59">
        <f t="shared" si="0"/>
        <v>0</v>
      </c>
    </row>
    <row r="45" spans="1:256" ht="15" x14ac:dyDescent="0.2">
      <c r="A45" s="44" t="s">
        <v>260</v>
      </c>
      <c r="B45" s="35" t="s">
        <v>175</v>
      </c>
      <c r="C45" s="59">
        <f>'0469'!C45+'0780'!C45+'0786'!C45+'0787'!C45+'0788'!C45+'0789'!C45+'0050'!C45+'1148'!C45+'0865'!C45+'0090'!C45+'0791'!C45+'0792'!C45+'0793'!C45+'1013'!C45+'0811'!C45+'0993'!C45+'0994'!C45</f>
        <v>0</v>
      </c>
      <c r="D45" s="59">
        <f>'0469'!D45+'0780'!D45+'0786'!D45+'0787'!D45+'0788'!D45+'0789'!D45+'0050'!D45+'1148'!D45+'0865'!D45+'0090'!D45+'0791'!D45+'0792'!D45+'0793'!D45+'1013'!D45+'0811'!D45+'0993'!D45+'0994'!D45</f>
        <v>0</v>
      </c>
      <c r="E45" s="59">
        <f>'0469'!E45+'0780'!E45+'0786'!E45+'0787'!E45+'0788'!E45+'0789'!E45+'0050'!E45+'1148'!E45+'0865'!E45+'0090'!E45+'0791'!E45+'0792'!E45+'0793'!E45+'1013'!E45+'0811'!E45+'0993'!E45+'0994'!E45</f>
        <v>0</v>
      </c>
      <c r="F45" s="59">
        <f>'0469'!F45+'0780'!F45+'0786'!F45+'0787'!F45+'0788'!F45+'0789'!F45+'0050'!F45+'1148'!F45+'0865'!F45+'0090'!F45+'0791'!F45+'0792'!F45+'0793'!F45+'1013'!F45+'0811'!F45+'0993'!F45+'0994'!F45</f>
        <v>0</v>
      </c>
      <c r="G45" s="59">
        <f>'0469'!G45+'0780'!G45+'0786'!G45+'0787'!G45+'0788'!G45+'0789'!G45+'0050'!G45+'1148'!G45+'0865'!G45+'0090'!G45+'0791'!G45+'0792'!G45+'0793'!G45+'1013'!G45+'0811'!G45+'0993'!G45+'0994'!G45</f>
        <v>0</v>
      </c>
      <c r="H45" s="59">
        <f>'0469'!H45+'0780'!H45+'0786'!H45+'0787'!H45+'0788'!H45+'0789'!H45+'0050'!H45+'1148'!H45+'0865'!H45+'0090'!H45+'0791'!H45+'0792'!H45+'0793'!H45+'1013'!H45+'0811'!H45+'0993'!H45+'0994'!H45</f>
        <v>0</v>
      </c>
      <c r="I45" s="59">
        <f>'0469'!I45+'0780'!I45+'0786'!I45+'0787'!I45+'0788'!I45+'0789'!I45+'0050'!I45+'1148'!I45+'0865'!I45+'0090'!I45+'0791'!I45+'0792'!I45+'0793'!I45+'1013'!I45+'0811'!I45+'0993'!I45+'0994'!I45</f>
        <v>0</v>
      </c>
      <c r="J45" s="59">
        <f>'0469'!J45+'0780'!J45+'0786'!J45+'0787'!J45+'0788'!J45+'0789'!J45+'0050'!J45+'1148'!J45+'0865'!J45+'0090'!J45+'0791'!J45+'0792'!J45+'0793'!J45+'1013'!J45+'0811'!J45+'0993'!J45+'0994'!J45</f>
        <v>0</v>
      </c>
      <c r="K45" s="59">
        <f>'0469'!K45+'0780'!K45+'0786'!K45+'0787'!K45+'0788'!K45+'0789'!K45+'0050'!K45+'1148'!K45+'0865'!K45+'0090'!K45+'0791'!K45+'0792'!K45+'0793'!K45+'1013'!K45+'0811'!K45+'0993'!K45+'0994'!K45</f>
        <v>0</v>
      </c>
      <c r="L45" s="59">
        <f>'0469'!L45+'0780'!L45+'0786'!L45+'0787'!L45+'0788'!L45+'0789'!L45+'0050'!L45+'1148'!L45+'0865'!L45+'0090'!L45+'0791'!L45+'0792'!L45+'0793'!L45+'1013'!L45+'0811'!L45+'0993'!L45+'0994'!L45</f>
        <v>0</v>
      </c>
      <c r="M45" s="59">
        <f>'0469'!M45+'0780'!M45+'0786'!M45+'0787'!M45+'0788'!M45+'0789'!M45+'0050'!M45+'1148'!M45+'0865'!M45+'0090'!M45+'0791'!M45+'0792'!M45+'0793'!M45+'1013'!M45+'0811'!M45+'0993'!M45+'0994'!M45</f>
        <v>0</v>
      </c>
      <c r="N45" s="59">
        <f>'0469'!N45+'0780'!N45+'0786'!N45+'0787'!N45+'0788'!N45+'0789'!N45+'0050'!N45+'1148'!N45+'0865'!N45+'0090'!N45+'0791'!N45+'0792'!N45+'0793'!N45+'1013'!N45+'0811'!N45+'0993'!N45+'0994'!N45</f>
        <v>0</v>
      </c>
      <c r="O45" s="59">
        <f t="shared" si="0"/>
        <v>0</v>
      </c>
    </row>
    <row r="46" spans="1:256" ht="15" x14ac:dyDescent="0.2">
      <c r="A46" s="44" t="s">
        <v>261</v>
      </c>
      <c r="B46" s="35" t="s">
        <v>176</v>
      </c>
      <c r="C46" s="59">
        <f>'0469'!C46+'0780'!C46+'0786'!C46+'0787'!C46+'0788'!C46+'0789'!C46+'0050'!C46+'1148'!C46+'0865'!C46+'0090'!C46+'0791'!C46+'0792'!C46+'0793'!C46+'1013'!C46+'0811'!C46+'0993'!C46+'0994'!C46</f>
        <v>0</v>
      </c>
      <c r="D46" s="59">
        <f>'0469'!D46+'0780'!D46+'0786'!D46+'0787'!D46+'0788'!D46+'0789'!D46+'0050'!D46+'1148'!D46+'0865'!D46+'0090'!D46+'0791'!D46+'0792'!D46+'0793'!D46+'1013'!D46+'0811'!D46+'0993'!D46+'0994'!D46</f>
        <v>0</v>
      </c>
      <c r="E46" s="59">
        <f>'0469'!E46+'0780'!E46+'0786'!E46+'0787'!E46+'0788'!E46+'0789'!E46+'0050'!E46+'1148'!E46+'0865'!E46+'0090'!E46+'0791'!E46+'0792'!E46+'0793'!E46+'1013'!E46+'0811'!E46+'0993'!E46+'0994'!E46</f>
        <v>0</v>
      </c>
      <c r="F46" s="59">
        <f>'0469'!F46+'0780'!F46+'0786'!F46+'0787'!F46+'0788'!F46+'0789'!F46+'0050'!F46+'1148'!F46+'0865'!F46+'0090'!F46+'0791'!F46+'0792'!F46+'0793'!F46+'1013'!F46+'0811'!F46+'0993'!F46+'0994'!F46</f>
        <v>0</v>
      </c>
      <c r="G46" s="59">
        <f>'0469'!G46+'0780'!G46+'0786'!G46+'0787'!G46+'0788'!G46+'0789'!G46+'0050'!G46+'1148'!G46+'0865'!G46+'0090'!G46+'0791'!G46+'0792'!G46+'0793'!G46+'1013'!G46+'0811'!G46+'0993'!G46+'0994'!G46</f>
        <v>0</v>
      </c>
      <c r="H46" s="59">
        <f>'0469'!H46+'0780'!H46+'0786'!H46+'0787'!H46+'0788'!H46+'0789'!H46+'0050'!H46+'1148'!H46+'0865'!H46+'0090'!H46+'0791'!H46+'0792'!H46+'0793'!H46+'1013'!H46+'0811'!H46+'0993'!H46+'0994'!H46</f>
        <v>0</v>
      </c>
      <c r="I46" s="59">
        <f>'0469'!I46+'0780'!I46+'0786'!I46+'0787'!I46+'0788'!I46+'0789'!I46+'0050'!I46+'1148'!I46+'0865'!I46+'0090'!I46+'0791'!I46+'0792'!I46+'0793'!I46+'1013'!I46+'0811'!I46+'0993'!I46+'0994'!I46</f>
        <v>0</v>
      </c>
      <c r="J46" s="59">
        <f>'0469'!J46+'0780'!J46+'0786'!J46+'0787'!J46+'0788'!J46+'0789'!J46+'0050'!J46+'1148'!J46+'0865'!J46+'0090'!J46+'0791'!J46+'0792'!J46+'0793'!J46+'1013'!J46+'0811'!J46+'0993'!J46+'0994'!J46</f>
        <v>0</v>
      </c>
      <c r="K46" s="59">
        <f>'0469'!K46+'0780'!K46+'0786'!K46+'0787'!K46+'0788'!K46+'0789'!K46+'0050'!K46+'1148'!K46+'0865'!K46+'0090'!K46+'0791'!K46+'0792'!K46+'0793'!K46+'1013'!K46+'0811'!K46+'0993'!K46+'0994'!K46</f>
        <v>0</v>
      </c>
      <c r="L46" s="59">
        <f>'0469'!L46+'0780'!L46+'0786'!L46+'0787'!L46+'0788'!L46+'0789'!L46+'0050'!L46+'1148'!L46+'0865'!L46+'0090'!L46+'0791'!L46+'0792'!L46+'0793'!L46+'1013'!L46+'0811'!L46+'0993'!L46+'0994'!L46</f>
        <v>0</v>
      </c>
      <c r="M46" s="59">
        <f>'0469'!M46+'0780'!M46+'0786'!M46+'0787'!M46+'0788'!M46+'0789'!M46+'0050'!M46+'1148'!M46+'0865'!M46+'0090'!M46+'0791'!M46+'0792'!M46+'0793'!M46+'1013'!M46+'0811'!M46+'0993'!M46+'0994'!M46</f>
        <v>0</v>
      </c>
      <c r="N46" s="59">
        <f>'0469'!N46+'0780'!N46+'0786'!N46+'0787'!N46+'0788'!N46+'0789'!N46+'0050'!N46+'1148'!N46+'0865'!N46+'0090'!N46+'0791'!N46+'0792'!N46+'0793'!N46+'1013'!N46+'0811'!N46+'0993'!N46+'0994'!N46</f>
        <v>0</v>
      </c>
      <c r="O46" s="59">
        <f t="shared" si="0"/>
        <v>0</v>
      </c>
    </row>
    <row r="47" spans="1:256" ht="15" x14ac:dyDescent="0.2">
      <c r="A47" s="44" t="s">
        <v>262</v>
      </c>
      <c r="B47" s="35" t="s">
        <v>177</v>
      </c>
      <c r="C47" s="59">
        <f>'0469'!C47+'0780'!C47+'0786'!C47+'0787'!C47+'0788'!C47+'0789'!C47+'0050'!C47+'1148'!C47+'0865'!C47+'0090'!C47+'0791'!C47+'0792'!C47+'0793'!C47+'1013'!C47+'0811'!C47+'0993'!C47+'0994'!C47</f>
        <v>0</v>
      </c>
      <c r="D47" s="59">
        <f>'0469'!D47+'0780'!D47+'0786'!D47+'0787'!D47+'0788'!D47+'0789'!D47+'0050'!D47+'1148'!D47+'0865'!D47+'0090'!D47+'0791'!D47+'0792'!D47+'0793'!D47+'1013'!D47+'0811'!D47+'0993'!D47+'0994'!D47</f>
        <v>0</v>
      </c>
      <c r="E47" s="59">
        <f>'0469'!E47+'0780'!E47+'0786'!E47+'0787'!E47+'0788'!E47+'0789'!E47+'0050'!E47+'1148'!E47+'0865'!E47+'0090'!E47+'0791'!E47+'0792'!E47+'0793'!E47+'1013'!E47+'0811'!E47+'0993'!E47+'0994'!E47</f>
        <v>0</v>
      </c>
      <c r="F47" s="59">
        <f>'0469'!F47+'0780'!F47+'0786'!F47+'0787'!F47+'0788'!F47+'0789'!F47+'0050'!F47+'1148'!F47+'0865'!F47+'0090'!F47+'0791'!F47+'0792'!F47+'0793'!F47+'1013'!F47+'0811'!F47+'0993'!F47+'0994'!F47</f>
        <v>0</v>
      </c>
      <c r="G47" s="59">
        <f>'0469'!G47+'0780'!G47+'0786'!G47+'0787'!G47+'0788'!G47+'0789'!G47+'0050'!G47+'1148'!G47+'0865'!G47+'0090'!G47+'0791'!G47+'0792'!G47+'0793'!G47+'1013'!G47+'0811'!G47+'0993'!G47+'0994'!G47</f>
        <v>0</v>
      </c>
      <c r="H47" s="59">
        <f>'0469'!H47+'0780'!H47+'0786'!H47+'0787'!H47+'0788'!H47+'0789'!H47+'0050'!H47+'1148'!H47+'0865'!H47+'0090'!H47+'0791'!H47+'0792'!H47+'0793'!H47+'1013'!H47+'0811'!H47+'0993'!H47+'0994'!H47</f>
        <v>0</v>
      </c>
      <c r="I47" s="59">
        <f>'0469'!I47+'0780'!I47+'0786'!I47+'0787'!I47+'0788'!I47+'0789'!I47+'0050'!I47+'1148'!I47+'0865'!I47+'0090'!I47+'0791'!I47+'0792'!I47+'0793'!I47+'1013'!I47+'0811'!I47+'0993'!I47+'0994'!I47</f>
        <v>0</v>
      </c>
      <c r="J47" s="59">
        <f>'0469'!J47+'0780'!J47+'0786'!J47+'0787'!J47+'0788'!J47+'0789'!J47+'0050'!J47+'1148'!J47+'0865'!J47+'0090'!J47+'0791'!J47+'0792'!J47+'0793'!J47+'1013'!J47+'0811'!J47+'0993'!J47+'0994'!J47</f>
        <v>0</v>
      </c>
      <c r="K47" s="59">
        <f>'0469'!K47+'0780'!K47+'0786'!K47+'0787'!K47+'0788'!K47+'0789'!K47+'0050'!K47+'1148'!K47+'0865'!K47+'0090'!K47+'0791'!K47+'0792'!K47+'0793'!K47+'1013'!K47+'0811'!K47+'0993'!K47+'0994'!K47</f>
        <v>0</v>
      </c>
      <c r="L47" s="59">
        <f>'0469'!L47+'0780'!L47+'0786'!L47+'0787'!L47+'0788'!L47+'0789'!L47+'0050'!L47+'1148'!L47+'0865'!L47+'0090'!L47+'0791'!L47+'0792'!L47+'0793'!L47+'1013'!L47+'0811'!L47+'0993'!L47+'0994'!L47</f>
        <v>0</v>
      </c>
      <c r="M47" s="59">
        <f>'0469'!M47+'0780'!M47+'0786'!M47+'0787'!M47+'0788'!M47+'0789'!M47+'0050'!M47+'1148'!M47+'0865'!M47+'0090'!M47+'0791'!M47+'0792'!M47+'0793'!M47+'1013'!M47+'0811'!M47+'0993'!M47+'0994'!M47</f>
        <v>0</v>
      </c>
      <c r="N47" s="59">
        <f>'0469'!N47+'0780'!N47+'0786'!N47+'0787'!N47+'0788'!N47+'0789'!N47+'0050'!N47+'1148'!N47+'0865'!N47+'0090'!N47+'0791'!N47+'0792'!N47+'0793'!N47+'1013'!N47+'0811'!N47+'0993'!N47+'0994'!N47</f>
        <v>0</v>
      </c>
      <c r="O47" s="59">
        <f t="shared" si="0"/>
        <v>0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</row>
    <row r="48" spans="1:256" ht="15" x14ac:dyDescent="0.2">
      <c r="A48" s="44" t="s">
        <v>263</v>
      </c>
      <c r="B48" s="35" t="s">
        <v>178</v>
      </c>
      <c r="C48" s="59">
        <f>'0469'!C48+'0780'!C48+'0786'!C48+'0787'!C48+'0788'!C48+'0789'!C48+'0050'!C48+'1148'!C48+'0865'!C48+'0090'!C48+'0791'!C48+'0792'!C48+'0793'!C48+'1013'!C48+'0811'!C48+'0993'!C48+'0994'!C48</f>
        <v>0</v>
      </c>
      <c r="D48" s="59">
        <f>'0469'!D48+'0780'!D48+'0786'!D48+'0787'!D48+'0788'!D48+'0789'!D48+'0050'!D48+'1148'!D48+'0865'!D48+'0090'!D48+'0791'!D48+'0792'!D48+'0793'!D48+'1013'!D48+'0811'!D48+'0993'!D48+'0994'!D48</f>
        <v>0</v>
      </c>
      <c r="E48" s="59">
        <f>'0469'!E48+'0780'!E48+'0786'!E48+'0787'!E48+'0788'!E48+'0789'!E48+'0050'!E48+'1148'!E48+'0865'!E48+'0090'!E48+'0791'!E48+'0792'!E48+'0793'!E48+'1013'!E48+'0811'!E48+'0993'!E48+'0994'!E48</f>
        <v>0</v>
      </c>
      <c r="F48" s="59">
        <f>'0469'!F48+'0780'!F48+'0786'!F48+'0787'!F48+'0788'!F48+'0789'!F48+'0050'!F48+'1148'!F48+'0865'!F48+'0090'!F48+'0791'!F48+'0792'!F48+'0793'!F48+'1013'!F48+'0811'!F48+'0993'!F48+'0994'!F48</f>
        <v>0</v>
      </c>
      <c r="G48" s="59">
        <f>'0469'!G48+'0780'!G48+'0786'!G48+'0787'!G48+'0788'!G48+'0789'!G48+'0050'!G48+'1148'!G48+'0865'!G48+'0090'!G48+'0791'!G48+'0792'!G48+'0793'!G48+'1013'!G48+'0811'!G48+'0993'!G48+'0994'!G48</f>
        <v>0</v>
      </c>
      <c r="H48" s="59">
        <f>'0469'!H48+'0780'!H48+'0786'!H48+'0787'!H48+'0788'!H48+'0789'!H48+'0050'!H48+'1148'!H48+'0865'!H48+'0090'!H48+'0791'!H48+'0792'!H48+'0793'!H48+'1013'!H48+'0811'!H48+'0993'!H48+'0994'!H48</f>
        <v>0</v>
      </c>
      <c r="I48" s="59">
        <f>'0469'!I48+'0780'!I48+'0786'!I48+'0787'!I48+'0788'!I48+'0789'!I48+'0050'!I48+'1148'!I48+'0865'!I48+'0090'!I48+'0791'!I48+'0792'!I48+'0793'!I48+'1013'!I48+'0811'!I48+'0993'!I48+'0994'!I48</f>
        <v>0</v>
      </c>
      <c r="J48" s="59">
        <f>'0469'!J48+'0780'!J48+'0786'!J48+'0787'!J48+'0788'!J48+'0789'!J48+'0050'!J48+'1148'!J48+'0865'!J48+'0090'!J48+'0791'!J48+'0792'!J48+'0793'!J48+'1013'!J48+'0811'!J48+'0993'!J48+'0994'!J48</f>
        <v>0</v>
      </c>
      <c r="K48" s="59">
        <f>'0469'!K48+'0780'!K48+'0786'!K48+'0787'!K48+'0788'!K48+'0789'!K48+'0050'!K48+'1148'!K48+'0865'!K48+'0090'!K48+'0791'!K48+'0792'!K48+'0793'!K48+'1013'!K48+'0811'!K48+'0993'!K48+'0994'!K48</f>
        <v>0</v>
      </c>
      <c r="L48" s="59">
        <f>'0469'!L48+'0780'!L48+'0786'!L48+'0787'!L48+'0788'!L48+'0789'!L48+'0050'!L48+'1148'!L48+'0865'!L48+'0090'!L48+'0791'!L48+'0792'!L48+'0793'!L48+'1013'!L48+'0811'!L48+'0993'!L48+'0994'!L48</f>
        <v>0</v>
      </c>
      <c r="M48" s="59">
        <f>'0469'!M48+'0780'!M48+'0786'!M48+'0787'!M48+'0788'!M48+'0789'!M48+'0050'!M48+'1148'!M48+'0865'!M48+'0090'!M48+'0791'!M48+'0792'!M48+'0793'!M48+'1013'!M48+'0811'!M48+'0993'!M48+'0994'!M48</f>
        <v>0</v>
      </c>
      <c r="N48" s="59">
        <f>'0469'!N48+'0780'!N48+'0786'!N48+'0787'!N48+'0788'!N48+'0789'!N48+'0050'!N48+'1148'!N48+'0865'!N48+'0090'!N48+'0791'!N48+'0792'!N48+'0793'!N48+'1013'!N48+'0811'!N48+'0993'!N48+'0994'!N48</f>
        <v>0</v>
      </c>
      <c r="O48" s="59">
        <f t="shared" si="0"/>
        <v>0</v>
      </c>
    </row>
    <row r="49" spans="1:15" ht="15.75" x14ac:dyDescent="0.25">
      <c r="A49" s="43" t="s">
        <v>429</v>
      </c>
      <c r="B49" s="34" t="s">
        <v>179</v>
      </c>
      <c r="C49" s="5">
        <f>'0469'!C49+'0780'!C49+'0786'!C49+'0787'!C49+'0788'!C49+'0789'!C49+'0050'!C49+'1148'!C49+'0865'!C49+'0090'!C49+'0791'!C49+'0792'!C49+'0793'!C49+'1013'!C49+'0811'!C49+'0993'!C49+'0994'!C49</f>
        <v>0</v>
      </c>
      <c r="D49" s="5">
        <f>'0469'!D49+'0780'!D49+'0786'!D49+'0787'!D49+'0788'!D49+'0789'!D49+'0050'!D49+'1148'!D49+'0865'!D49+'0090'!D49+'0791'!D49+'0792'!D49+'0793'!D49+'1013'!D49+'0811'!D49+'0993'!D49+'0994'!D49</f>
        <v>0</v>
      </c>
      <c r="E49" s="5">
        <f>'0469'!E49+'0780'!E49+'0786'!E49+'0787'!E49+'0788'!E49+'0789'!E49+'0050'!E49+'1148'!E49+'0865'!E49+'0090'!E49+'0791'!E49+'0792'!E49+'0793'!E49+'1013'!E49+'0811'!E49+'0993'!E49+'0994'!E49</f>
        <v>0</v>
      </c>
      <c r="F49" s="5">
        <f>'0469'!F49+'0780'!F49+'0786'!F49+'0787'!F49+'0788'!F49+'0789'!F49+'0050'!F49+'1148'!F49+'0865'!F49+'0090'!F49+'0791'!F49+'0792'!F49+'0793'!F49+'1013'!F49+'0811'!F49+'0993'!F49+'0994'!F49</f>
        <v>0</v>
      </c>
      <c r="G49" s="5">
        <f>'0469'!G49+'0780'!G49+'0786'!G49+'0787'!G49+'0788'!G49+'0789'!G49+'0050'!G49+'1148'!G49+'0865'!G49+'0090'!G49+'0791'!G49+'0792'!G49+'0793'!G49+'1013'!G49+'0811'!G49+'0993'!G49+'0994'!G49</f>
        <v>0</v>
      </c>
      <c r="H49" s="5">
        <f>'0469'!H49+'0780'!H49+'0786'!H49+'0787'!H49+'0788'!H49+'0789'!H49+'0050'!H49+'1148'!H49+'0865'!H49+'0090'!H49+'0791'!H49+'0792'!H49+'0793'!H49+'1013'!H49+'0811'!H49+'0993'!H49+'0994'!H49</f>
        <v>0</v>
      </c>
      <c r="I49" s="5">
        <f>'0469'!I49+'0780'!I49+'0786'!I49+'0787'!I49+'0788'!I49+'0789'!I49+'0050'!I49+'1148'!I49+'0865'!I49+'0090'!I49+'0791'!I49+'0792'!I49+'0793'!I49+'1013'!I49+'0811'!I49+'0993'!I49+'0994'!I49</f>
        <v>0</v>
      </c>
      <c r="J49" s="5">
        <f>'0469'!J49+'0780'!J49+'0786'!J49+'0787'!J49+'0788'!J49+'0789'!J49+'0050'!J49+'1148'!J49+'0865'!J49+'0090'!J49+'0791'!J49+'0792'!J49+'0793'!J49+'1013'!J49+'0811'!J49+'0993'!J49+'0994'!J49</f>
        <v>0</v>
      </c>
      <c r="K49" s="5">
        <f>'0469'!K49+'0780'!K49+'0786'!K49+'0787'!K49+'0788'!K49+'0789'!K49+'0050'!K49+'1148'!K49+'0865'!K49+'0090'!K49+'0791'!K49+'0792'!K49+'0793'!K49+'1013'!K49+'0811'!K49+'0993'!K49+'0994'!K49</f>
        <v>0</v>
      </c>
      <c r="L49" s="5">
        <f>'0469'!L49+'0780'!L49+'0786'!L49+'0787'!L49+'0788'!L49+'0789'!L49+'0050'!L49+'1148'!L49+'0865'!L49+'0090'!L49+'0791'!L49+'0792'!L49+'0793'!L49+'1013'!L49+'0811'!L49+'0993'!L49+'0994'!L49</f>
        <v>0</v>
      </c>
      <c r="M49" s="5">
        <f>'0469'!M49+'0780'!M49+'0786'!M49+'0787'!M49+'0788'!M49+'0789'!M49+'0050'!M49+'1148'!M49+'0865'!M49+'0090'!M49+'0791'!M49+'0792'!M49+'0793'!M49+'1013'!M49+'0811'!M49+'0993'!M49+'0994'!M49</f>
        <v>0</v>
      </c>
      <c r="N49" s="5">
        <f>'0469'!N49+'0780'!N49+'0786'!N49+'0787'!N49+'0788'!N49+'0789'!N49+'0050'!N49+'1148'!N49+'0865'!N49+'0090'!N49+'0791'!N49+'0792'!N49+'0793'!N49+'1013'!N49+'0811'!N49+'0993'!N49+'0994'!N49</f>
        <v>0</v>
      </c>
      <c r="O49" s="5">
        <f t="shared" si="0"/>
        <v>0</v>
      </c>
    </row>
    <row r="50" spans="1:15" ht="15" x14ac:dyDescent="0.2">
      <c r="A50" s="44" t="s">
        <v>264</v>
      </c>
      <c r="B50" s="35" t="s">
        <v>180</v>
      </c>
      <c r="C50" s="59">
        <f>'0469'!C50+'0780'!C50+'0786'!C50+'0787'!C50+'0788'!C50+'0789'!C50+'0050'!C50+'1148'!C50+'0865'!C50+'0090'!C50+'0791'!C50+'0792'!C50+'0793'!C50+'1013'!C50+'0811'!C50+'0993'!C50+'0994'!C50</f>
        <v>0</v>
      </c>
      <c r="D50" s="59">
        <f>'0469'!D50+'0780'!D50+'0786'!D50+'0787'!D50+'0788'!D50+'0789'!D50+'0050'!D50+'1148'!D50+'0865'!D50+'0090'!D50+'0791'!D50+'0792'!D50+'0793'!D50+'1013'!D50+'0811'!D50+'0993'!D50+'0994'!D50</f>
        <v>0</v>
      </c>
      <c r="E50" s="59">
        <f>'0469'!E50+'0780'!E50+'0786'!E50+'0787'!E50+'0788'!E50+'0789'!E50+'0050'!E50+'1148'!E50+'0865'!E50+'0090'!E50+'0791'!E50+'0792'!E50+'0793'!E50+'1013'!E50+'0811'!E50+'0993'!E50+'0994'!E50</f>
        <v>0</v>
      </c>
      <c r="F50" s="59">
        <f>'0469'!F50+'0780'!F50+'0786'!F50+'0787'!F50+'0788'!F50+'0789'!F50+'0050'!F50+'1148'!F50+'0865'!F50+'0090'!F50+'0791'!F50+'0792'!F50+'0793'!F50+'1013'!F50+'0811'!F50+'0993'!F50+'0994'!F50</f>
        <v>0</v>
      </c>
      <c r="G50" s="59">
        <f>'0469'!G50+'0780'!G50+'0786'!G50+'0787'!G50+'0788'!G50+'0789'!G50+'0050'!G50+'1148'!G50+'0865'!G50+'0090'!G50+'0791'!G50+'0792'!G50+'0793'!G50+'1013'!G50+'0811'!G50+'0993'!G50+'0994'!G50</f>
        <v>0</v>
      </c>
      <c r="H50" s="59">
        <f>'0469'!H50+'0780'!H50+'0786'!H50+'0787'!H50+'0788'!H50+'0789'!H50+'0050'!H50+'1148'!H50+'0865'!H50+'0090'!H50+'0791'!H50+'0792'!H50+'0793'!H50+'1013'!H50+'0811'!H50+'0993'!H50+'0994'!H50</f>
        <v>0</v>
      </c>
      <c r="I50" s="59">
        <f>'0469'!I50+'0780'!I50+'0786'!I50+'0787'!I50+'0788'!I50+'0789'!I50+'0050'!I50+'1148'!I50+'0865'!I50+'0090'!I50+'0791'!I50+'0792'!I50+'0793'!I50+'1013'!I50+'0811'!I50+'0993'!I50+'0994'!I50</f>
        <v>0</v>
      </c>
      <c r="J50" s="59">
        <f>'0469'!J50+'0780'!J50+'0786'!J50+'0787'!J50+'0788'!J50+'0789'!J50+'0050'!J50+'1148'!J50+'0865'!J50+'0090'!J50+'0791'!J50+'0792'!J50+'0793'!J50+'1013'!J50+'0811'!J50+'0993'!J50+'0994'!J50</f>
        <v>0</v>
      </c>
      <c r="K50" s="59">
        <f>'0469'!K50+'0780'!K50+'0786'!K50+'0787'!K50+'0788'!K50+'0789'!K50+'0050'!K50+'1148'!K50+'0865'!K50+'0090'!K50+'0791'!K50+'0792'!K50+'0793'!K50+'1013'!K50+'0811'!K50+'0993'!K50+'0994'!K50</f>
        <v>0</v>
      </c>
      <c r="L50" s="59">
        <f>'0469'!L50+'0780'!L50+'0786'!L50+'0787'!L50+'0788'!L50+'0789'!L50+'0050'!L50+'1148'!L50+'0865'!L50+'0090'!L50+'0791'!L50+'0792'!L50+'0793'!L50+'1013'!L50+'0811'!L50+'0993'!L50+'0994'!L50</f>
        <v>0</v>
      </c>
      <c r="M50" s="59">
        <f>'0469'!M50+'0780'!M50+'0786'!M50+'0787'!M50+'0788'!M50+'0789'!M50+'0050'!M50+'1148'!M50+'0865'!M50+'0090'!M50+'0791'!M50+'0792'!M50+'0793'!M50+'1013'!M50+'0811'!M50+'0993'!M50+'0994'!M50</f>
        <v>0</v>
      </c>
      <c r="N50" s="59">
        <f>'0469'!N50+'0780'!N50+'0786'!N50+'0787'!N50+'0788'!N50+'0789'!N50+'0050'!N50+'1148'!N50+'0865'!N50+'0090'!N50+'0791'!N50+'0792'!N50+'0793'!N50+'1013'!N50+'0811'!N50+'0993'!N50+'0994'!N50</f>
        <v>0</v>
      </c>
      <c r="O50" s="59">
        <f t="shared" si="0"/>
        <v>0</v>
      </c>
    </row>
    <row r="51" spans="1:15" ht="15" x14ac:dyDescent="0.2">
      <c r="A51" s="44" t="s">
        <v>265</v>
      </c>
      <c r="B51" s="35" t="s">
        <v>181</v>
      </c>
      <c r="C51" s="59">
        <f>'0469'!C51+'0780'!C51+'0786'!C51+'0787'!C51+'0788'!C51+'0789'!C51+'0050'!C51+'1148'!C51+'0865'!C51+'0090'!C51+'0791'!C51+'0792'!C51+'0793'!C51+'1013'!C51+'0811'!C51+'0993'!C51+'0994'!C51</f>
        <v>0</v>
      </c>
      <c r="D51" s="59">
        <f>'0469'!D51+'0780'!D51+'0786'!D51+'0787'!D51+'0788'!D51+'0789'!D51+'0050'!D51+'1148'!D51+'0865'!D51+'0090'!D51+'0791'!D51+'0792'!D51+'0793'!D51+'1013'!D51+'0811'!D51+'0993'!D51+'0994'!D51</f>
        <v>0</v>
      </c>
      <c r="E51" s="59">
        <f>'0469'!E51+'0780'!E51+'0786'!E51+'0787'!E51+'0788'!E51+'0789'!E51+'0050'!E51+'1148'!E51+'0865'!E51+'0090'!E51+'0791'!E51+'0792'!E51+'0793'!E51+'1013'!E51+'0811'!E51+'0993'!E51+'0994'!E51</f>
        <v>0</v>
      </c>
      <c r="F51" s="59">
        <f>'0469'!F51+'0780'!F51+'0786'!F51+'0787'!F51+'0788'!F51+'0789'!F51+'0050'!F51+'1148'!F51+'0865'!F51+'0090'!F51+'0791'!F51+'0792'!F51+'0793'!F51+'1013'!F51+'0811'!F51+'0993'!F51+'0994'!F51</f>
        <v>0</v>
      </c>
      <c r="G51" s="59">
        <f>'0469'!G51+'0780'!G51+'0786'!G51+'0787'!G51+'0788'!G51+'0789'!G51+'0050'!G51+'1148'!G51+'0865'!G51+'0090'!G51+'0791'!G51+'0792'!G51+'0793'!G51+'1013'!G51+'0811'!G51+'0993'!G51+'0994'!G51</f>
        <v>0</v>
      </c>
      <c r="H51" s="59">
        <f>'0469'!H51+'0780'!H51+'0786'!H51+'0787'!H51+'0788'!H51+'0789'!H51+'0050'!H51+'1148'!H51+'0865'!H51+'0090'!H51+'0791'!H51+'0792'!H51+'0793'!H51+'1013'!H51+'0811'!H51+'0993'!H51+'0994'!H51</f>
        <v>0</v>
      </c>
      <c r="I51" s="59">
        <f>'0469'!I51+'0780'!I51+'0786'!I51+'0787'!I51+'0788'!I51+'0789'!I51+'0050'!I51+'1148'!I51+'0865'!I51+'0090'!I51+'0791'!I51+'0792'!I51+'0793'!I51+'1013'!I51+'0811'!I51+'0993'!I51+'0994'!I51</f>
        <v>0</v>
      </c>
      <c r="J51" s="59">
        <f>'0469'!J51+'0780'!J51+'0786'!J51+'0787'!J51+'0788'!J51+'0789'!J51+'0050'!J51+'1148'!J51+'0865'!J51+'0090'!J51+'0791'!J51+'0792'!J51+'0793'!J51+'1013'!J51+'0811'!J51+'0993'!J51+'0994'!J51</f>
        <v>0</v>
      </c>
      <c r="K51" s="59">
        <f>'0469'!K51+'0780'!K51+'0786'!K51+'0787'!K51+'0788'!K51+'0789'!K51+'0050'!K51+'1148'!K51+'0865'!K51+'0090'!K51+'0791'!K51+'0792'!K51+'0793'!K51+'1013'!K51+'0811'!K51+'0993'!K51+'0994'!K51</f>
        <v>0</v>
      </c>
      <c r="L51" s="59">
        <f>'0469'!L51+'0780'!L51+'0786'!L51+'0787'!L51+'0788'!L51+'0789'!L51+'0050'!L51+'1148'!L51+'0865'!L51+'0090'!L51+'0791'!L51+'0792'!L51+'0793'!L51+'1013'!L51+'0811'!L51+'0993'!L51+'0994'!L51</f>
        <v>0</v>
      </c>
      <c r="M51" s="59">
        <f>'0469'!M51+'0780'!M51+'0786'!M51+'0787'!M51+'0788'!M51+'0789'!M51+'0050'!M51+'1148'!M51+'0865'!M51+'0090'!M51+'0791'!M51+'0792'!M51+'0793'!M51+'1013'!M51+'0811'!M51+'0993'!M51+'0994'!M51</f>
        <v>0</v>
      </c>
      <c r="N51" s="59">
        <f>'0469'!N51+'0780'!N51+'0786'!N51+'0787'!N51+'0788'!N51+'0789'!N51+'0050'!N51+'1148'!N51+'0865'!N51+'0090'!N51+'0791'!N51+'0792'!N51+'0793'!N51+'1013'!N51+'0811'!N51+'0993'!N51+'0994'!N51</f>
        <v>0</v>
      </c>
      <c r="O51" s="59">
        <f t="shared" si="0"/>
        <v>0</v>
      </c>
    </row>
    <row r="52" spans="1:15" ht="15" x14ac:dyDescent="0.2">
      <c r="A52" s="44" t="s">
        <v>266</v>
      </c>
      <c r="B52" s="35" t="s">
        <v>182</v>
      </c>
      <c r="C52" s="59">
        <f>'0469'!C52+'0780'!C52+'0786'!C52+'0787'!C52+'0788'!C52+'0789'!C52+'0050'!C52+'1148'!C52+'0865'!C52+'0090'!C52+'0791'!C52+'0792'!C52+'0793'!C52+'1013'!C52+'0811'!C52+'0993'!C52+'0994'!C52</f>
        <v>0</v>
      </c>
      <c r="D52" s="59">
        <f>'0469'!D52+'0780'!D52+'0786'!D52+'0787'!D52+'0788'!D52+'0789'!D52+'0050'!D52+'1148'!D52+'0865'!D52+'0090'!D52+'0791'!D52+'0792'!D52+'0793'!D52+'1013'!D52+'0811'!D52+'0993'!D52+'0994'!D52</f>
        <v>0</v>
      </c>
      <c r="E52" s="59">
        <f>'0469'!E52+'0780'!E52+'0786'!E52+'0787'!E52+'0788'!E52+'0789'!E52+'0050'!E52+'1148'!E52+'0865'!E52+'0090'!E52+'0791'!E52+'0792'!E52+'0793'!E52+'1013'!E52+'0811'!E52+'0993'!E52+'0994'!E52</f>
        <v>0</v>
      </c>
      <c r="F52" s="59">
        <f>'0469'!F52+'0780'!F52+'0786'!F52+'0787'!F52+'0788'!F52+'0789'!F52+'0050'!F52+'1148'!F52+'0865'!F52+'0090'!F52+'0791'!F52+'0792'!F52+'0793'!F52+'1013'!F52+'0811'!F52+'0993'!F52+'0994'!F52</f>
        <v>0</v>
      </c>
      <c r="G52" s="59">
        <f>'0469'!G52+'0780'!G52+'0786'!G52+'0787'!G52+'0788'!G52+'0789'!G52+'0050'!G52+'1148'!G52+'0865'!G52+'0090'!G52+'0791'!G52+'0792'!G52+'0793'!G52+'1013'!G52+'0811'!G52+'0993'!G52+'0994'!G52</f>
        <v>0</v>
      </c>
      <c r="H52" s="59">
        <f>'0469'!H52+'0780'!H52+'0786'!H52+'0787'!H52+'0788'!H52+'0789'!H52+'0050'!H52+'1148'!H52+'0865'!H52+'0090'!H52+'0791'!H52+'0792'!H52+'0793'!H52+'1013'!H52+'0811'!H52+'0993'!H52+'0994'!H52</f>
        <v>0</v>
      </c>
      <c r="I52" s="59">
        <f>'0469'!I52+'0780'!I52+'0786'!I52+'0787'!I52+'0788'!I52+'0789'!I52+'0050'!I52+'1148'!I52+'0865'!I52+'0090'!I52+'0791'!I52+'0792'!I52+'0793'!I52+'1013'!I52+'0811'!I52+'0993'!I52+'0994'!I52</f>
        <v>0</v>
      </c>
      <c r="J52" s="59">
        <f>'0469'!J52+'0780'!J52+'0786'!J52+'0787'!J52+'0788'!J52+'0789'!J52+'0050'!J52+'1148'!J52+'0865'!J52+'0090'!J52+'0791'!J52+'0792'!J52+'0793'!J52+'1013'!J52+'0811'!J52+'0993'!J52+'0994'!J52</f>
        <v>0</v>
      </c>
      <c r="K52" s="59">
        <f>'0469'!K52+'0780'!K52+'0786'!K52+'0787'!K52+'0788'!K52+'0789'!K52+'0050'!K52+'1148'!K52+'0865'!K52+'0090'!K52+'0791'!K52+'0792'!K52+'0793'!K52+'1013'!K52+'0811'!K52+'0993'!K52+'0994'!K52</f>
        <v>0</v>
      </c>
      <c r="L52" s="59">
        <f>'0469'!L52+'0780'!L52+'0786'!L52+'0787'!L52+'0788'!L52+'0789'!L52+'0050'!L52+'1148'!L52+'0865'!L52+'0090'!L52+'0791'!L52+'0792'!L52+'0793'!L52+'1013'!L52+'0811'!L52+'0993'!L52+'0994'!L52</f>
        <v>0</v>
      </c>
      <c r="M52" s="59">
        <f>'0469'!M52+'0780'!M52+'0786'!M52+'0787'!M52+'0788'!M52+'0789'!M52+'0050'!M52+'1148'!M52+'0865'!M52+'0090'!M52+'0791'!M52+'0792'!M52+'0793'!M52+'1013'!M52+'0811'!M52+'0993'!M52+'0994'!M52</f>
        <v>0</v>
      </c>
      <c r="N52" s="59">
        <f>'0469'!N52+'0780'!N52+'0786'!N52+'0787'!N52+'0788'!N52+'0789'!N52+'0050'!N52+'1148'!N52+'0865'!N52+'0090'!N52+'0791'!N52+'0792'!N52+'0793'!N52+'1013'!N52+'0811'!N52+'0993'!N52+'0994'!N52</f>
        <v>0</v>
      </c>
      <c r="O52" s="59">
        <f t="shared" si="0"/>
        <v>0</v>
      </c>
    </row>
    <row r="53" spans="1:15" ht="15" x14ac:dyDescent="0.2">
      <c r="A53" s="44" t="s">
        <v>267</v>
      </c>
      <c r="B53" s="35" t="s">
        <v>183</v>
      </c>
      <c r="C53" s="59">
        <f>'0469'!C53+'0780'!C53+'0786'!C53+'0787'!C53+'0788'!C53+'0789'!C53+'0050'!C53+'1148'!C53+'0865'!C53+'0090'!C53+'0791'!C53+'0792'!C53+'0793'!C53+'1013'!C53+'0811'!C53+'0993'!C53+'0994'!C53</f>
        <v>0</v>
      </c>
      <c r="D53" s="59">
        <f>'0469'!D53+'0780'!D53+'0786'!D53+'0787'!D53+'0788'!D53+'0789'!D53+'0050'!D53+'1148'!D53+'0865'!D53+'0090'!D53+'0791'!D53+'0792'!D53+'0793'!D53+'1013'!D53+'0811'!D53+'0993'!D53+'0994'!D53</f>
        <v>0</v>
      </c>
      <c r="E53" s="59">
        <f>'0469'!E53+'0780'!E53+'0786'!E53+'0787'!E53+'0788'!E53+'0789'!E53+'0050'!E53+'1148'!E53+'0865'!E53+'0090'!E53+'0791'!E53+'0792'!E53+'0793'!E53+'1013'!E53+'0811'!E53+'0993'!E53+'0994'!E53</f>
        <v>0</v>
      </c>
      <c r="F53" s="59">
        <f>'0469'!F53+'0780'!F53+'0786'!F53+'0787'!F53+'0788'!F53+'0789'!F53+'0050'!F53+'1148'!F53+'0865'!F53+'0090'!F53+'0791'!F53+'0792'!F53+'0793'!F53+'1013'!F53+'0811'!F53+'0993'!F53+'0994'!F53</f>
        <v>0</v>
      </c>
      <c r="G53" s="59">
        <f>'0469'!G53+'0780'!G53+'0786'!G53+'0787'!G53+'0788'!G53+'0789'!G53+'0050'!G53+'1148'!G53+'0865'!G53+'0090'!G53+'0791'!G53+'0792'!G53+'0793'!G53+'1013'!G53+'0811'!G53+'0993'!G53+'0994'!G53</f>
        <v>0</v>
      </c>
      <c r="H53" s="59">
        <f>'0469'!H53+'0780'!H53+'0786'!H53+'0787'!H53+'0788'!H53+'0789'!H53+'0050'!H53+'1148'!H53+'0865'!H53+'0090'!H53+'0791'!H53+'0792'!H53+'0793'!H53+'1013'!H53+'0811'!H53+'0993'!H53+'0994'!H53</f>
        <v>0</v>
      </c>
      <c r="I53" s="59">
        <f>'0469'!I53+'0780'!I53+'0786'!I53+'0787'!I53+'0788'!I53+'0789'!I53+'0050'!I53+'1148'!I53+'0865'!I53+'0090'!I53+'0791'!I53+'0792'!I53+'0793'!I53+'1013'!I53+'0811'!I53+'0993'!I53+'0994'!I53</f>
        <v>0</v>
      </c>
      <c r="J53" s="59">
        <f>'0469'!J53+'0780'!J53+'0786'!J53+'0787'!J53+'0788'!J53+'0789'!J53+'0050'!J53+'1148'!J53+'0865'!J53+'0090'!J53+'0791'!J53+'0792'!J53+'0793'!J53+'1013'!J53+'0811'!J53+'0993'!J53+'0994'!J53</f>
        <v>0</v>
      </c>
      <c r="K53" s="59">
        <f>'0469'!K53+'0780'!K53+'0786'!K53+'0787'!K53+'0788'!K53+'0789'!K53+'0050'!K53+'1148'!K53+'0865'!K53+'0090'!K53+'0791'!K53+'0792'!K53+'0793'!K53+'1013'!K53+'0811'!K53+'0993'!K53+'0994'!K53</f>
        <v>0</v>
      </c>
      <c r="L53" s="59">
        <f>'0469'!L53+'0780'!L53+'0786'!L53+'0787'!L53+'0788'!L53+'0789'!L53+'0050'!L53+'1148'!L53+'0865'!L53+'0090'!L53+'0791'!L53+'0792'!L53+'0793'!L53+'1013'!L53+'0811'!L53+'0993'!L53+'0994'!L53</f>
        <v>0</v>
      </c>
      <c r="M53" s="59">
        <f>'0469'!M53+'0780'!M53+'0786'!M53+'0787'!M53+'0788'!M53+'0789'!M53+'0050'!M53+'1148'!M53+'0865'!M53+'0090'!M53+'0791'!M53+'0792'!M53+'0793'!M53+'1013'!M53+'0811'!M53+'0993'!M53+'0994'!M53</f>
        <v>0</v>
      </c>
      <c r="N53" s="59">
        <f>'0469'!N53+'0780'!N53+'0786'!N53+'0787'!N53+'0788'!N53+'0789'!N53+'0050'!N53+'1148'!N53+'0865'!N53+'0090'!N53+'0791'!N53+'0792'!N53+'0793'!N53+'1013'!N53+'0811'!N53+'0993'!N53+'0994'!N53</f>
        <v>0</v>
      </c>
      <c r="O53" s="59">
        <f t="shared" si="0"/>
        <v>0</v>
      </c>
    </row>
    <row r="54" spans="1:15" ht="15" x14ac:dyDescent="0.2">
      <c r="A54" s="44" t="s">
        <v>268</v>
      </c>
      <c r="B54" s="35" t="s">
        <v>184</v>
      </c>
      <c r="C54" s="59">
        <f>'0469'!C54+'0780'!C54+'0786'!C54+'0787'!C54+'0788'!C54+'0789'!C54+'0050'!C54+'1148'!C54+'0865'!C54+'0090'!C54+'0791'!C54+'0792'!C54+'0793'!C54+'1013'!C54+'0811'!C54+'0993'!C54+'0994'!C54</f>
        <v>0</v>
      </c>
      <c r="D54" s="59">
        <f>'0469'!D54+'0780'!D54+'0786'!D54+'0787'!D54+'0788'!D54+'0789'!D54+'0050'!D54+'1148'!D54+'0865'!D54+'0090'!D54+'0791'!D54+'0792'!D54+'0793'!D54+'1013'!D54+'0811'!D54+'0993'!D54+'0994'!D54</f>
        <v>0</v>
      </c>
      <c r="E54" s="59">
        <f>'0469'!E54+'0780'!E54+'0786'!E54+'0787'!E54+'0788'!E54+'0789'!E54+'0050'!E54+'1148'!E54+'0865'!E54+'0090'!E54+'0791'!E54+'0792'!E54+'0793'!E54+'1013'!E54+'0811'!E54+'0993'!E54+'0994'!E54</f>
        <v>0</v>
      </c>
      <c r="F54" s="59">
        <f>'0469'!F54+'0780'!F54+'0786'!F54+'0787'!F54+'0788'!F54+'0789'!F54+'0050'!F54+'1148'!F54+'0865'!F54+'0090'!F54+'0791'!F54+'0792'!F54+'0793'!F54+'1013'!F54+'0811'!F54+'0993'!F54+'0994'!F54</f>
        <v>0</v>
      </c>
      <c r="G54" s="59">
        <f>'0469'!G54+'0780'!G54+'0786'!G54+'0787'!G54+'0788'!G54+'0789'!G54+'0050'!G54+'1148'!G54+'0865'!G54+'0090'!G54+'0791'!G54+'0792'!G54+'0793'!G54+'1013'!G54+'0811'!G54+'0993'!G54+'0994'!G54</f>
        <v>0</v>
      </c>
      <c r="H54" s="59">
        <f>'0469'!H54+'0780'!H54+'0786'!H54+'0787'!H54+'0788'!H54+'0789'!H54+'0050'!H54+'1148'!H54+'0865'!H54+'0090'!H54+'0791'!H54+'0792'!H54+'0793'!H54+'1013'!H54+'0811'!H54+'0993'!H54+'0994'!H54</f>
        <v>0</v>
      </c>
      <c r="I54" s="59">
        <f>'0469'!I54+'0780'!I54+'0786'!I54+'0787'!I54+'0788'!I54+'0789'!I54+'0050'!I54+'1148'!I54+'0865'!I54+'0090'!I54+'0791'!I54+'0792'!I54+'0793'!I54+'1013'!I54+'0811'!I54+'0993'!I54+'0994'!I54</f>
        <v>0</v>
      </c>
      <c r="J54" s="59">
        <f>'0469'!J54+'0780'!J54+'0786'!J54+'0787'!J54+'0788'!J54+'0789'!J54+'0050'!J54+'1148'!J54+'0865'!J54+'0090'!J54+'0791'!J54+'0792'!J54+'0793'!J54+'1013'!J54+'0811'!J54+'0993'!J54+'0994'!J54</f>
        <v>0</v>
      </c>
      <c r="K54" s="59">
        <f>'0469'!K54+'0780'!K54+'0786'!K54+'0787'!K54+'0788'!K54+'0789'!K54+'0050'!K54+'1148'!K54+'0865'!K54+'0090'!K54+'0791'!K54+'0792'!K54+'0793'!K54+'1013'!K54+'0811'!K54+'0993'!K54+'0994'!K54</f>
        <v>0</v>
      </c>
      <c r="L54" s="59">
        <f>'0469'!L54+'0780'!L54+'0786'!L54+'0787'!L54+'0788'!L54+'0789'!L54+'0050'!L54+'1148'!L54+'0865'!L54+'0090'!L54+'0791'!L54+'0792'!L54+'0793'!L54+'1013'!L54+'0811'!L54+'0993'!L54+'0994'!L54</f>
        <v>0</v>
      </c>
      <c r="M54" s="59">
        <f>'0469'!M54+'0780'!M54+'0786'!M54+'0787'!M54+'0788'!M54+'0789'!M54+'0050'!M54+'1148'!M54+'0865'!M54+'0090'!M54+'0791'!M54+'0792'!M54+'0793'!M54+'1013'!M54+'0811'!M54+'0993'!M54+'0994'!M54</f>
        <v>0</v>
      </c>
      <c r="N54" s="59">
        <f>'0469'!N54+'0780'!N54+'0786'!N54+'0787'!N54+'0788'!N54+'0789'!N54+'0050'!N54+'1148'!N54+'0865'!N54+'0090'!N54+'0791'!N54+'0792'!N54+'0793'!N54+'1013'!N54+'0811'!N54+'0993'!N54+'0994'!N54</f>
        <v>0</v>
      </c>
      <c r="O54" s="59">
        <f t="shared" si="0"/>
        <v>0</v>
      </c>
    </row>
    <row r="55" spans="1:15" ht="15" x14ac:dyDescent="0.2">
      <c r="A55" s="44" t="s">
        <v>269</v>
      </c>
      <c r="B55" s="35" t="s">
        <v>185</v>
      </c>
      <c r="C55" s="59">
        <f>'0469'!C55+'0780'!C55+'0786'!C55+'0787'!C55+'0788'!C55+'0789'!C55+'0050'!C55+'1148'!C55+'0865'!C55+'0090'!C55+'0791'!C55+'0792'!C55+'0793'!C55+'1013'!C55+'0811'!C55+'0993'!C55+'0994'!C55</f>
        <v>0</v>
      </c>
      <c r="D55" s="59">
        <f>'0469'!D55+'0780'!D55+'0786'!D55+'0787'!D55+'0788'!D55+'0789'!D55+'0050'!D55+'1148'!D55+'0865'!D55+'0090'!D55+'0791'!D55+'0792'!D55+'0793'!D55+'1013'!D55+'0811'!D55+'0993'!D55+'0994'!D55</f>
        <v>0</v>
      </c>
      <c r="E55" s="59">
        <f>'0469'!E55+'0780'!E55+'0786'!E55+'0787'!E55+'0788'!E55+'0789'!E55+'0050'!E55+'1148'!E55+'0865'!E55+'0090'!E55+'0791'!E55+'0792'!E55+'0793'!E55+'1013'!E55+'0811'!E55+'0993'!E55+'0994'!E55</f>
        <v>0</v>
      </c>
      <c r="F55" s="59">
        <f>'0469'!F55+'0780'!F55+'0786'!F55+'0787'!F55+'0788'!F55+'0789'!F55+'0050'!F55+'1148'!F55+'0865'!F55+'0090'!F55+'0791'!F55+'0792'!F55+'0793'!F55+'1013'!F55+'0811'!F55+'0993'!F55+'0994'!F55</f>
        <v>0</v>
      </c>
      <c r="G55" s="59">
        <f>'0469'!G55+'0780'!G55+'0786'!G55+'0787'!G55+'0788'!G55+'0789'!G55+'0050'!G55+'1148'!G55+'0865'!G55+'0090'!G55+'0791'!G55+'0792'!G55+'0793'!G55+'1013'!G55+'0811'!G55+'0993'!G55+'0994'!G55</f>
        <v>0</v>
      </c>
      <c r="H55" s="59">
        <f>'0469'!H55+'0780'!H55+'0786'!H55+'0787'!H55+'0788'!H55+'0789'!H55+'0050'!H55+'1148'!H55+'0865'!H55+'0090'!H55+'0791'!H55+'0792'!H55+'0793'!H55+'1013'!H55+'0811'!H55+'0993'!H55+'0994'!H55</f>
        <v>0</v>
      </c>
      <c r="I55" s="59">
        <f>'0469'!I55+'0780'!I55+'0786'!I55+'0787'!I55+'0788'!I55+'0789'!I55+'0050'!I55+'1148'!I55+'0865'!I55+'0090'!I55+'0791'!I55+'0792'!I55+'0793'!I55+'1013'!I55+'0811'!I55+'0993'!I55+'0994'!I55</f>
        <v>0</v>
      </c>
      <c r="J55" s="59">
        <f>'0469'!J55+'0780'!J55+'0786'!J55+'0787'!J55+'0788'!J55+'0789'!J55+'0050'!J55+'1148'!J55+'0865'!J55+'0090'!J55+'0791'!J55+'0792'!J55+'0793'!J55+'1013'!J55+'0811'!J55+'0993'!J55+'0994'!J55</f>
        <v>0</v>
      </c>
      <c r="K55" s="59">
        <f>'0469'!K55+'0780'!K55+'0786'!K55+'0787'!K55+'0788'!K55+'0789'!K55+'0050'!K55+'1148'!K55+'0865'!K55+'0090'!K55+'0791'!K55+'0792'!K55+'0793'!K55+'1013'!K55+'0811'!K55+'0993'!K55+'0994'!K55</f>
        <v>0</v>
      </c>
      <c r="L55" s="59">
        <f>'0469'!L55+'0780'!L55+'0786'!L55+'0787'!L55+'0788'!L55+'0789'!L55+'0050'!L55+'1148'!L55+'0865'!L55+'0090'!L55+'0791'!L55+'0792'!L55+'0793'!L55+'1013'!L55+'0811'!L55+'0993'!L55+'0994'!L55</f>
        <v>0</v>
      </c>
      <c r="M55" s="59">
        <f>'0469'!M55+'0780'!M55+'0786'!M55+'0787'!M55+'0788'!M55+'0789'!M55+'0050'!M55+'1148'!M55+'0865'!M55+'0090'!M55+'0791'!M55+'0792'!M55+'0793'!M55+'1013'!M55+'0811'!M55+'0993'!M55+'0994'!M55</f>
        <v>0</v>
      </c>
      <c r="N55" s="59">
        <f>'0469'!N55+'0780'!N55+'0786'!N55+'0787'!N55+'0788'!N55+'0789'!N55+'0050'!N55+'1148'!N55+'0865'!N55+'0090'!N55+'0791'!N55+'0792'!N55+'0793'!N55+'1013'!N55+'0811'!N55+'0993'!N55+'0994'!N55</f>
        <v>0</v>
      </c>
      <c r="O55" s="59">
        <f t="shared" si="0"/>
        <v>0</v>
      </c>
    </row>
    <row r="56" spans="1:15" ht="15" x14ac:dyDescent="0.2">
      <c r="A56" s="44" t="s">
        <v>270</v>
      </c>
      <c r="B56" s="35" t="s">
        <v>186</v>
      </c>
      <c r="C56" s="59">
        <f>'0469'!C56+'0780'!C56+'0786'!C56+'0787'!C56+'0788'!C56+'0789'!C56+'0050'!C56+'1148'!C56+'0865'!C56+'0090'!C56+'0791'!C56+'0792'!C56+'0793'!C56+'1013'!C56+'0811'!C56+'0993'!C56+'0994'!C56</f>
        <v>0</v>
      </c>
      <c r="D56" s="59">
        <f>'0469'!D56+'0780'!D56+'0786'!D56+'0787'!D56+'0788'!D56+'0789'!D56+'0050'!D56+'1148'!D56+'0865'!D56+'0090'!D56+'0791'!D56+'0792'!D56+'0793'!D56+'1013'!D56+'0811'!D56+'0993'!D56+'0994'!D56</f>
        <v>0</v>
      </c>
      <c r="E56" s="59">
        <f>'0469'!E56+'0780'!E56+'0786'!E56+'0787'!E56+'0788'!E56+'0789'!E56+'0050'!E56+'1148'!E56+'0865'!E56+'0090'!E56+'0791'!E56+'0792'!E56+'0793'!E56+'1013'!E56+'0811'!E56+'0993'!E56+'0994'!E56</f>
        <v>0</v>
      </c>
      <c r="F56" s="59">
        <f>'0469'!F56+'0780'!F56+'0786'!F56+'0787'!F56+'0788'!F56+'0789'!F56+'0050'!F56+'1148'!F56+'0865'!F56+'0090'!F56+'0791'!F56+'0792'!F56+'0793'!F56+'1013'!F56+'0811'!F56+'0993'!F56+'0994'!F56</f>
        <v>0</v>
      </c>
      <c r="G56" s="59">
        <f>'0469'!G56+'0780'!G56+'0786'!G56+'0787'!G56+'0788'!G56+'0789'!G56+'0050'!G56+'1148'!G56+'0865'!G56+'0090'!G56+'0791'!G56+'0792'!G56+'0793'!G56+'1013'!G56+'0811'!G56+'0993'!G56+'0994'!G56</f>
        <v>0</v>
      </c>
      <c r="H56" s="59">
        <f>'0469'!H56+'0780'!H56+'0786'!H56+'0787'!H56+'0788'!H56+'0789'!H56+'0050'!H56+'1148'!H56+'0865'!H56+'0090'!H56+'0791'!H56+'0792'!H56+'0793'!H56+'1013'!H56+'0811'!H56+'0993'!H56+'0994'!H56</f>
        <v>0</v>
      </c>
      <c r="I56" s="59">
        <f>'0469'!I56+'0780'!I56+'0786'!I56+'0787'!I56+'0788'!I56+'0789'!I56+'0050'!I56+'1148'!I56+'0865'!I56+'0090'!I56+'0791'!I56+'0792'!I56+'0793'!I56+'1013'!I56+'0811'!I56+'0993'!I56+'0994'!I56</f>
        <v>0</v>
      </c>
      <c r="J56" s="59">
        <f>'0469'!J56+'0780'!J56+'0786'!J56+'0787'!J56+'0788'!J56+'0789'!J56+'0050'!J56+'1148'!J56+'0865'!J56+'0090'!J56+'0791'!J56+'0792'!J56+'0793'!J56+'1013'!J56+'0811'!J56+'0993'!J56+'0994'!J56</f>
        <v>0</v>
      </c>
      <c r="K56" s="59">
        <f>'0469'!K56+'0780'!K56+'0786'!K56+'0787'!K56+'0788'!K56+'0789'!K56+'0050'!K56+'1148'!K56+'0865'!K56+'0090'!K56+'0791'!K56+'0792'!K56+'0793'!K56+'1013'!K56+'0811'!K56+'0993'!K56+'0994'!K56</f>
        <v>0</v>
      </c>
      <c r="L56" s="59">
        <f>'0469'!L56+'0780'!L56+'0786'!L56+'0787'!L56+'0788'!L56+'0789'!L56+'0050'!L56+'1148'!L56+'0865'!L56+'0090'!L56+'0791'!L56+'0792'!L56+'0793'!L56+'1013'!L56+'0811'!L56+'0993'!L56+'0994'!L56</f>
        <v>0</v>
      </c>
      <c r="M56" s="59">
        <f>'0469'!M56+'0780'!M56+'0786'!M56+'0787'!M56+'0788'!M56+'0789'!M56+'0050'!M56+'1148'!M56+'0865'!M56+'0090'!M56+'0791'!M56+'0792'!M56+'0793'!M56+'1013'!M56+'0811'!M56+'0993'!M56+'0994'!M56</f>
        <v>0</v>
      </c>
      <c r="N56" s="59">
        <f>'0469'!N56+'0780'!N56+'0786'!N56+'0787'!N56+'0788'!N56+'0789'!N56+'0050'!N56+'1148'!N56+'0865'!N56+'0090'!N56+'0791'!N56+'0792'!N56+'0793'!N56+'1013'!N56+'0811'!N56+'0993'!N56+'0994'!N56</f>
        <v>0</v>
      </c>
      <c r="O56" s="59">
        <f t="shared" si="0"/>
        <v>0</v>
      </c>
    </row>
    <row r="57" spans="1:15" ht="15.75" x14ac:dyDescent="0.25">
      <c r="A57" s="43" t="s">
        <v>430</v>
      </c>
      <c r="B57" s="34" t="s">
        <v>187</v>
      </c>
      <c r="C57" s="5">
        <f>'0469'!C57+'0780'!C57+'0786'!C57+'0787'!C57+'0788'!C57+'0789'!C57+'0050'!C57+'1148'!C57+'0865'!C57+'0090'!C57+'0791'!C57+'0792'!C57+'0793'!C57+'1013'!C57+'0811'!C57+'0993'!C57+'0994'!C57</f>
        <v>0</v>
      </c>
      <c r="D57" s="5">
        <f>'0469'!D57+'0780'!D57+'0786'!D57+'0787'!D57+'0788'!D57+'0789'!D57+'0050'!D57+'1148'!D57+'0865'!D57+'0090'!D57+'0791'!D57+'0792'!D57+'0793'!D57+'1013'!D57+'0811'!D57+'0993'!D57+'0994'!D57</f>
        <v>0</v>
      </c>
      <c r="E57" s="5">
        <f>'0469'!E57+'0780'!E57+'0786'!E57+'0787'!E57+'0788'!E57+'0789'!E57+'0050'!E57+'1148'!E57+'0865'!E57+'0090'!E57+'0791'!E57+'0792'!E57+'0793'!E57+'1013'!E57+'0811'!E57+'0993'!E57+'0994'!E57</f>
        <v>0</v>
      </c>
      <c r="F57" s="5">
        <f>'0469'!F57+'0780'!F57+'0786'!F57+'0787'!F57+'0788'!F57+'0789'!F57+'0050'!F57+'1148'!F57+'0865'!F57+'0090'!F57+'0791'!F57+'0792'!F57+'0793'!F57+'1013'!F57+'0811'!F57+'0993'!F57+'0994'!F57</f>
        <v>0</v>
      </c>
      <c r="G57" s="5">
        <f>'0469'!G57+'0780'!G57+'0786'!G57+'0787'!G57+'0788'!G57+'0789'!G57+'0050'!G57+'1148'!G57+'0865'!G57+'0090'!G57+'0791'!G57+'0792'!G57+'0793'!G57+'1013'!G57+'0811'!G57+'0993'!G57+'0994'!G57</f>
        <v>0</v>
      </c>
      <c r="H57" s="5">
        <f>'0469'!H57+'0780'!H57+'0786'!H57+'0787'!H57+'0788'!H57+'0789'!H57+'0050'!H57+'1148'!H57+'0865'!H57+'0090'!H57+'0791'!H57+'0792'!H57+'0793'!H57+'1013'!H57+'0811'!H57+'0993'!H57+'0994'!H57</f>
        <v>0</v>
      </c>
      <c r="I57" s="5">
        <f>'0469'!I57+'0780'!I57+'0786'!I57+'0787'!I57+'0788'!I57+'0789'!I57+'0050'!I57+'1148'!I57+'0865'!I57+'0090'!I57+'0791'!I57+'0792'!I57+'0793'!I57+'1013'!I57+'0811'!I57+'0993'!I57+'0994'!I57</f>
        <v>0</v>
      </c>
      <c r="J57" s="5">
        <f>'0469'!J57+'0780'!J57+'0786'!J57+'0787'!J57+'0788'!J57+'0789'!J57+'0050'!J57+'1148'!J57+'0865'!J57+'0090'!J57+'0791'!J57+'0792'!J57+'0793'!J57+'1013'!J57+'0811'!J57+'0993'!J57+'0994'!J57</f>
        <v>0</v>
      </c>
      <c r="K57" s="5">
        <f>'0469'!K57+'0780'!K57+'0786'!K57+'0787'!K57+'0788'!K57+'0789'!K57+'0050'!K57+'1148'!K57+'0865'!K57+'0090'!K57+'0791'!K57+'0792'!K57+'0793'!K57+'1013'!K57+'0811'!K57+'0993'!K57+'0994'!K57</f>
        <v>0</v>
      </c>
      <c r="L57" s="5">
        <f>'0469'!L57+'0780'!L57+'0786'!L57+'0787'!L57+'0788'!L57+'0789'!L57+'0050'!L57+'1148'!L57+'0865'!L57+'0090'!L57+'0791'!L57+'0792'!L57+'0793'!L57+'1013'!L57+'0811'!L57+'0993'!L57+'0994'!L57</f>
        <v>0</v>
      </c>
      <c r="M57" s="5">
        <f>'0469'!M57+'0780'!M57+'0786'!M57+'0787'!M57+'0788'!M57+'0789'!M57+'0050'!M57+'1148'!M57+'0865'!M57+'0090'!M57+'0791'!M57+'0792'!M57+'0793'!M57+'1013'!M57+'0811'!M57+'0993'!M57+'0994'!M57</f>
        <v>0</v>
      </c>
      <c r="N57" s="5">
        <f>'0469'!N57+'0780'!N57+'0786'!N57+'0787'!N57+'0788'!N57+'0789'!N57+'0050'!N57+'1148'!N57+'0865'!N57+'0090'!N57+'0791'!N57+'0792'!N57+'0793'!N57+'1013'!N57+'0811'!N57+'0993'!N57+'0994'!N57</f>
        <v>0</v>
      </c>
      <c r="O57" s="5">
        <f t="shared" si="0"/>
        <v>0</v>
      </c>
    </row>
    <row r="58" spans="1:15" ht="15" x14ac:dyDescent="0.2">
      <c r="A58" s="44" t="s">
        <v>271</v>
      </c>
      <c r="B58" s="45" t="s">
        <v>187</v>
      </c>
      <c r="C58" s="60">
        <f>'0469'!C58+'0780'!C58+'0786'!C58+'0787'!C58+'0788'!C58+'0789'!C58+'0050'!C58+'1148'!C58+'0865'!C58+'0090'!C58+'0791'!C58+'0792'!C58+'0793'!C58+'1013'!C58+'0811'!C58+'0993'!C58+'0994'!C58</f>
        <v>0</v>
      </c>
      <c r="D58" s="60">
        <f>'0469'!D58+'0780'!D58+'0786'!D58+'0787'!D58+'0788'!D58+'0789'!D58+'0050'!D58+'1148'!D58+'0865'!D58+'0090'!D58+'0791'!D58+'0792'!D58+'0793'!D58+'1013'!D58+'0811'!D58+'0993'!D58+'0994'!D58</f>
        <v>0</v>
      </c>
      <c r="E58" s="60">
        <f>'0469'!E58+'0780'!E58+'0786'!E58+'0787'!E58+'0788'!E58+'0789'!E58+'0050'!E58+'1148'!E58+'0865'!E58+'0090'!E58+'0791'!E58+'0792'!E58+'0793'!E58+'1013'!E58+'0811'!E58+'0993'!E58+'0994'!E58</f>
        <v>0</v>
      </c>
      <c r="F58" s="60">
        <f>'0469'!F58+'0780'!F58+'0786'!F58+'0787'!F58+'0788'!F58+'0789'!F58+'0050'!F58+'1148'!F58+'0865'!F58+'0090'!F58+'0791'!F58+'0792'!F58+'0793'!F58+'1013'!F58+'0811'!F58+'0993'!F58+'0994'!F58</f>
        <v>0</v>
      </c>
      <c r="G58" s="60">
        <f>'0469'!G58+'0780'!G58+'0786'!G58+'0787'!G58+'0788'!G58+'0789'!G58+'0050'!G58+'1148'!G58+'0865'!G58+'0090'!G58+'0791'!G58+'0792'!G58+'0793'!G58+'1013'!G58+'0811'!G58+'0993'!G58+'0994'!G58</f>
        <v>0</v>
      </c>
      <c r="H58" s="60">
        <f>'0469'!H58+'0780'!H58+'0786'!H58+'0787'!H58+'0788'!H58+'0789'!H58+'0050'!H58+'1148'!H58+'0865'!H58+'0090'!H58+'0791'!H58+'0792'!H58+'0793'!H58+'1013'!H58+'0811'!H58+'0993'!H58+'0994'!H58</f>
        <v>0</v>
      </c>
      <c r="I58" s="60">
        <f>'0469'!I58+'0780'!I58+'0786'!I58+'0787'!I58+'0788'!I58+'0789'!I58+'0050'!I58+'1148'!I58+'0865'!I58+'0090'!I58+'0791'!I58+'0792'!I58+'0793'!I58+'1013'!I58+'0811'!I58+'0993'!I58+'0994'!I58</f>
        <v>0</v>
      </c>
      <c r="J58" s="60">
        <f>'0469'!J58+'0780'!J58+'0786'!J58+'0787'!J58+'0788'!J58+'0789'!J58+'0050'!J58+'1148'!J58+'0865'!J58+'0090'!J58+'0791'!J58+'0792'!J58+'0793'!J58+'1013'!J58+'0811'!J58+'0993'!J58+'0994'!J58</f>
        <v>0</v>
      </c>
      <c r="K58" s="60">
        <f>'0469'!K58+'0780'!K58+'0786'!K58+'0787'!K58+'0788'!K58+'0789'!K58+'0050'!K58+'1148'!K58+'0865'!K58+'0090'!K58+'0791'!K58+'0792'!K58+'0793'!K58+'1013'!K58+'0811'!K58+'0993'!K58+'0994'!K58</f>
        <v>0</v>
      </c>
      <c r="L58" s="60">
        <f>'0469'!L58+'0780'!L58+'0786'!L58+'0787'!L58+'0788'!L58+'0789'!L58+'0050'!L58+'1148'!L58+'0865'!L58+'0090'!L58+'0791'!L58+'0792'!L58+'0793'!L58+'1013'!L58+'0811'!L58+'0993'!L58+'0994'!L58</f>
        <v>0</v>
      </c>
      <c r="M58" s="60">
        <f>'0469'!M58+'0780'!M58+'0786'!M58+'0787'!M58+'0788'!M58+'0789'!M58+'0050'!M58+'1148'!M58+'0865'!M58+'0090'!M58+'0791'!M58+'0792'!M58+'0793'!M58+'1013'!M58+'0811'!M58+'0993'!M58+'0994'!M58</f>
        <v>0</v>
      </c>
      <c r="N58" s="60">
        <f>'0469'!N58+'0780'!N58+'0786'!N58+'0787'!N58+'0788'!N58+'0789'!N58+'0050'!N58+'1148'!N58+'0865'!N58+'0090'!N58+'0791'!N58+'0792'!N58+'0793'!N58+'1013'!N58+'0811'!N58+'0993'!N58+'0994'!N58</f>
        <v>0</v>
      </c>
      <c r="O58" s="60">
        <f t="shared" si="0"/>
        <v>0</v>
      </c>
    </row>
    <row r="59" spans="1:15" ht="15" x14ac:dyDescent="0.2">
      <c r="A59" s="44" t="s">
        <v>272</v>
      </c>
      <c r="B59" s="35" t="s">
        <v>188</v>
      </c>
      <c r="C59" s="59">
        <f>'0469'!C59+'0780'!C59+'0786'!C59+'0787'!C59+'0788'!C59+'0789'!C59+'0050'!C59+'1148'!C59+'0865'!C59+'0090'!C59+'0791'!C59+'0792'!C59+'0793'!C59+'1013'!C59+'0811'!C59+'0993'!C59+'0994'!C59</f>
        <v>0</v>
      </c>
      <c r="D59" s="59">
        <f>'0469'!D59+'0780'!D59+'0786'!D59+'0787'!D59+'0788'!D59+'0789'!D59+'0050'!D59+'1148'!D59+'0865'!D59+'0090'!D59+'0791'!D59+'0792'!D59+'0793'!D59+'1013'!D59+'0811'!D59+'0993'!D59+'0994'!D59</f>
        <v>0</v>
      </c>
      <c r="E59" s="59">
        <f>'0469'!E59+'0780'!E59+'0786'!E59+'0787'!E59+'0788'!E59+'0789'!E59+'0050'!E59+'1148'!E59+'0865'!E59+'0090'!E59+'0791'!E59+'0792'!E59+'0793'!E59+'1013'!E59+'0811'!E59+'0993'!E59+'0994'!E59</f>
        <v>0</v>
      </c>
      <c r="F59" s="59">
        <f>'0469'!F59+'0780'!F59+'0786'!F59+'0787'!F59+'0788'!F59+'0789'!F59+'0050'!F59+'1148'!F59+'0865'!F59+'0090'!F59+'0791'!F59+'0792'!F59+'0793'!F59+'1013'!F59+'0811'!F59+'0993'!F59+'0994'!F59</f>
        <v>0</v>
      </c>
      <c r="G59" s="59">
        <f>'0469'!G59+'0780'!G59+'0786'!G59+'0787'!G59+'0788'!G59+'0789'!G59+'0050'!G59+'1148'!G59+'0865'!G59+'0090'!G59+'0791'!G59+'0792'!G59+'0793'!G59+'1013'!G59+'0811'!G59+'0993'!G59+'0994'!G59</f>
        <v>0</v>
      </c>
      <c r="H59" s="59">
        <f>'0469'!H59+'0780'!H59+'0786'!H59+'0787'!H59+'0788'!H59+'0789'!H59+'0050'!H59+'1148'!H59+'0865'!H59+'0090'!H59+'0791'!H59+'0792'!H59+'0793'!H59+'1013'!H59+'0811'!H59+'0993'!H59+'0994'!H59</f>
        <v>0</v>
      </c>
      <c r="I59" s="59">
        <f>'0469'!I59+'0780'!I59+'0786'!I59+'0787'!I59+'0788'!I59+'0789'!I59+'0050'!I59+'1148'!I59+'0865'!I59+'0090'!I59+'0791'!I59+'0792'!I59+'0793'!I59+'1013'!I59+'0811'!I59+'0993'!I59+'0994'!I59</f>
        <v>0</v>
      </c>
      <c r="J59" s="59">
        <f>'0469'!J59+'0780'!J59+'0786'!J59+'0787'!J59+'0788'!J59+'0789'!J59+'0050'!J59+'1148'!J59+'0865'!J59+'0090'!J59+'0791'!J59+'0792'!J59+'0793'!J59+'1013'!J59+'0811'!J59+'0993'!J59+'0994'!J59</f>
        <v>0</v>
      </c>
      <c r="K59" s="59">
        <f>'0469'!K59+'0780'!K59+'0786'!K59+'0787'!K59+'0788'!K59+'0789'!K59+'0050'!K59+'1148'!K59+'0865'!K59+'0090'!K59+'0791'!K59+'0792'!K59+'0793'!K59+'1013'!K59+'0811'!K59+'0993'!K59+'0994'!K59</f>
        <v>0</v>
      </c>
      <c r="L59" s="59">
        <f>'0469'!L59+'0780'!L59+'0786'!L59+'0787'!L59+'0788'!L59+'0789'!L59+'0050'!L59+'1148'!L59+'0865'!L59+'0090'!L59+'0791'!L59+'0792'!L59+'0793'!L59+'1013'!L59+'0811'!L59+'0993'!L59+'0994'!L59</f>
        <v>0</v>
      </c>
      <c r="M59" s="59">
        <f>'0469'!M59+'0780'!M59+'0786'!M59+'0787'!M59+'0788'!M59+'0789'!M59+'0050'!M59+'1148'!M59+'0865'!M59+'0090'!M59+'0791'!M59+'0792'!M59+'0793'!M59+'1013'!M59+'0811'!M59+'0993'!M59+'0994'!M59</f>
        <v>0</v>
      </c>
      <c r="N59" s="59">
        <f>'0469'!N59+'0780'!N59+'0786'!N59+'0787'!N59+'0788'!N59+'0789'!N59+'0050'!N59+'1148'!N59+'0865'!N59+'0090'!N59+'0791'!N59+'0792'!N59+'0793'!N59+'1013'!N59+'0811'!N59+'0993'!N59+'0994'!N59</f>
        <v>0</v>
      </c>
      <c r="O59" s="59">
        <f t="shared" si="0"/>
        <v>0</v>
      </c>
    </row>
    <row r="60" spans="1:15" ht="15.75" x14ac:dyDescent="0.25">
      <c r="A60" s="43" t="s">
        <v>431</v>
      </c>
      <c r="B60" s="34" t="s">
        <v>189</v>
      </c>
      <c r="C60" s="5">
        <f>'0469'!C60+'0780'!C60+'0786'!C60+'0787'!C60+'0788'!C60+'0789'!C60+'0050'!C60+'1148'!C60+'0865'!C60+'0090'!C60+'0791'!C60+'0792'!C60+'0793'!C60+'1013'!C60+'0811'!C60+'0993'!C60+'0994'!C60</f>
        <v>0</v>
      </c>
      <c r="D60" s="5">
        <f>'0469'!D60+'0780'!D60+'0786'!D60+'0787'!D60+'0788'!D60+'0789'!D60+'0050'!D60+'1148'!D60+'0865'!D60+'0090'!D60+'0791'!D60+'0792'!D60+'0793'!D60+'1013'!D60+'0811'!D60+'0993'!D60+'0994'!D60</f>
        <v>0</v>
      </c>
      <c r="E60" s="5">
        <f>'0469'!E60+'0780'!E60+'0786'!E60+'0787'!E60+'0788'!E60+'0789'!E60+'0050'!E60+'1148'!E60+'0865'!E60+'0090'!E60+'0791'!E60+'0792'!E60+'0793'!E60+'1013'!E60+'0811'!E60+'0993'!E60+'0994'!E60</f>
        <v>0</v>
      </c>
      <c r="F60" s="5">
        <f>'0469'!F60+'0780'!F60+'0786'!F60+'0787'!F60+'0788'!F60+'0789'!F60+'0050'!F60+'1148'!F60+'0865'!F60+'0090'!F60+'0791'!F60+'0792'!F60+'0793'!F60+'1013'!F60+'0811'!F60+'0993'!F60+'0994'!F60</f>
        <v>0</v>
      </c>
      <c r="G60" s="5">
        <f>'0469'!G60+'0780'!G60+'0786'!G60+'0787'!G60+'0788'!G60+'0789'!G60+'0050'!G60+'1148'!G60+'0865'!G60+'0090'!G60+'0791'!G60+'0792'!G60+'0793'!G60+'1013'!G60+'0811'!G60+'0993'!G60+'0994'!G60</f>
        <v>0</v>
      </c>
      <c r="H60" s="5">
        <f>'0469'!H60+'0780'!H60+'0786'!H60+'0787'!H60+'0788'!H60+'0789'!H60+'0050'!H60+'1148'!H60+'0865'!H60+'0090'!H60+'0791'!H60+'0792'!H60+'0793'!H60+'1013'!H60+'0811'!H60+'0993'!H60+'0994'!H60</f>
        <v>0</v>
      </c>
      <c r="I60" s="5">
        <f>'0469'!I60+'0780'!I60+'0786'!I60+'0787'!I60+'0788'!I60+'0789'!I60+'0050'!I60+'1148'!I60+'0865'!I60+'0090'!I60+'0791'!I60+'0792'!I60+'0793'!I60+'1013'!I60+'0811'!I60+'0993'!I60+'0994'!I60</f>
        <v>0</v>
      </c>
      <c r="J60" s="5">
        <f>'0469'!J60+'0780'!J60+'0786'!J60+'0787'!J60+'0788'!J60+'0789'!J60+'0050'!J60+'1148'!J60+'0865'!J60+'0090'!J60+'0791'!J60+'0792'!J60+'0793'!J60+'1013'!J60+'0811'!J60+'0993'!J60+'0994'!J60</f>
        <v>0</v>
      </c>
      <c r="K60" s="5">
        <f>'0469'!K60+'0780'!K60+'0786'!K60+'0787'!K60+'0788'!K60+'0789'!K60+'0050'!K60+'1148'!K60+'0865'!K60+'0090'!K60+'0791'!K60+'0792'!K60+'0793'!K60+'1013'!K60+'0811'!K60+'0993'!K60+'0994'!K60</f>
        <v>0</v>
      </c>
      <c r="L60" s="5">
        <f>'0469'!L60+'0780'!L60+'0786'!L60+'0787'!L60+'0788'!L60+'0789'!L60+'0050'!L60+'1148'!L60+'0865'!L60+'0090'!L60+'0791'!L60+'0792'!L60+'0793'!L60+'1013'!L60+'0811'!L60+'0993'!L60+'0994'!L60</f>
        <v>0</v>
      </c>
      <c r="M60" s="5">
        <f>'0469'!M60+'0780'!M60+'0786'!M60+'0787'!M60+'0788'!M60+'0789'!M60+'0050'!M60+'1148'!M60+'0865'!M60+'0090'!M60+'0791'!M60+'0792'!M60+'0793'!M60+'1013'!M60+'0811'!M60+'0993'!M60+'0994'!M60</f>
        <v>0</v>
      </c>
      <c r="N60" s="5">
        <f>'0469'!N60+'0780'!N60+'0786'!N60+'0787'!N60+'0788'!N60+'0789'!N60+'0050'!N60+'1148'!N60+'0865'!N60+'0090'!N60+'0791'!N60+'0792'!N60+'0793'!N60+'1013'!N60+'0811'!N60+'0993'!N60+'0994'!N60</f>
        <v>0</v>
      </c>
      <c r="O60" s="5">
        <f t="shared" si="0"/>
        <v>0</v>
      </c>
    </row>
    <row r="61" spans="1:15" ht="15" x14ac:dyDescent="0.2">
      <c r="A61" s="44" t="s">
        <v>273</v>
      </c>
      <c r="B61" s="35" t="s">
        <v>190</v>
      </c>
      <c r="C61" s="59">
        <f>'0469'!C61+'0780'!C61+'0786'!C61+'0787'!C61+'0788'!C61+'0789'!C61+'0050'!C61+'1148'!C61+'0865'!C61+'0090'!C61+'0791'!C61+'0792'!C61+'0793'!C61+'1013'!C61+'0811'!C61+'0993'!C61+'0994'!C61</f>
        <v>0</v>
      </c>
      <c r="D61" s="59">
        <f>'0469'!D61+'0780'!D61+'0786'!D61+'0787'!D61+'0788'!D61+'0789'!D61+'0050'!D61+'1148'!D61+'0865'!D61+'0090'!D61+'0791'!D61+'0792'!D61+'0793'!D61+'1013'!D61+'0811'!D61+'0993'!D61+'0994'!D61</f>
        <v>0</v>
      </c>
      <c r="E61" s="59">
        <f>'0469'!E61+'0780'!E61+'0786'!E61+'0787'!E61+'0788'!E61+'0789'!E61+'0050'!E61+'1148'!E61+'0865'!E61+'0090'!E61+'0791'!E61+'0792'!E61+'0793'!E61+'1013'!E61+'0811'!E61+'0993'!E61+'0994'!E61</f>
        <v>0</v>
      </c>
      <c r="F61" s="59">
        <f>'0469'!F61+'0780'!F61+'0786'!F61+'0787'!F61+'0788'!F61+'0789'!F61+'0050'!F61+'1148'!F61+'0865'!F61+'0090'!F61+'0791'!F61+'0792'!F61+'0793'!F61+'1013'!F61+'0811'!F61+'0993'!F61+'0994'!F61</f>
        <v>0</v>
      </c>
      <c r="G61" s="59">
        <f>'0469'!G61+'0780'!G61+'0786'!G61+'0787'!G61+'0788'!G61+'0789'!G61+'0050'!G61+'1148'!G61+'0865'!G61+'0090'!G61+'0791'!G61+'0792'!G61+'0793'!G61+'1013'!G61+'0811'!G61+'0993'!G61+'0994'!G61</f>
        <v>0</v>
      </c>
      <c r="H61" s="59">
        <f>'0469'!H61+'0780'!H61+'0786'!H61+'0787'!H61+'0788'!H61+'0789'!H61+'0050'!H61+'1148'!H61+'0865'!H61+'0090'!H61+'0791'!H61+'0792'!H61+'0793'!H61+'1013'!H61+'0811'!H61+'0993'!H61+'0994'!H61</f>
        <v>0</v>
      </c>
      <c r="I61" s="59">
        <f>'0469'!I61+'0780'!I61+'0786'!I61+'0787'!I61+'0788'!I61+'0789'!I61+'0050'!I61+'1148'!I61+'0865'!I61+'0090'!I61+'0791'!I61+'0792'!I61+'0793'!I61+'1013'!I61+'0811'!I61+'0993'!I61+'0994'!I61</f>
        <v>0</v>
      </c>
      <c r="J61" s="59">
        <f>'0469'!J61+'0780'!J61+'0786'!J61+'0787'!J61+'0788'!J61+'0789'!J61+'0050'!J61+'1148'!J61+'0865'!J61+'0090'!J61+'0791'!J61+'0792'!J61+'0793'!J61+'1013'!J61+'0811'!J61+'0993'!J61+'0994'!J61</f>
        <v>0</v>
      </c>
      <c r="K61" s="59">
        <f>'0469'!K61+'0780'!K61+'0786'!K61+'0787'!K61+'0788'!K61+'0789'!K61+'0050'!K61+'1148'!K61+'0865'!K61+'0090'!K61+'0791'!K61+'0792'!K61+'0793'!K61+'1013'!K61+'0811'!K61+'0993'!K61+'0994'!K61</f>
        <v>0</v>
      </c>
      <c r="L61" s="59">
        <f>'0469'!L61+'0780'!L61+'0786'!L61+'0787'!L61+'0788'!L61+'0789'!L61+'0050'!L61+'1148'!L61+'0865'!L61+'0090'!L61+'0791'!L61+'0792'!L61+'0793'!L61+'1013'!L61+'0811'!L61+'0993'!L61+'0994'!L61</f>
        <v>0</v>
      </c>
      <c r="M61" s="59">
        <f>'0469'!M61+'0780'!M61+'0786'!M61+'0787'!M61+'0788'!M61+'0789'!M61+'0050'!M61+'1148'!M61+'0865'!M61+'0090'!M61+'0791'!M61+'0792'!M61+'0793'!M61+'1013'!M61+'0811'!M61+'0993'!M61+'0994'!M61</f>
        <v>0</v>
      </c>
      <c r="N61" s="59">
        <f>'0469'!N61+'0780'!N61+'0786'!N61+'0787'!N61+'0788'!N61+'0789'!N61+'0050'!N61+'1148'!N61+'0865'!N61+'0090'!N61+'0791'!N61+'0792'!N61+'0793'!N61+'1013'!N61+'0811'!N61+'0993'!N61+'0994'!N61</f>
        <v>0</v>
      </c>
      <c r="O61" s="59">
        <f t="shared" si="0"/>
        <v>0</v>
      </c>
    </row>
    <row r="62" spans="1:15" ht="15" x14ac:dyDescent="0.2">
      <c r="A62" s="44" t="s">
        <v>274</v>
      </c>
      <c r="B62" s="35" t="s">
        <v>191</v>
      </c>
      <c r="C62" s="59">
        <f>'0469'!C62+'0780'!C62+'0786'!C62+'0787'!C62+'0788'!C62+'0789'!C62+'0050'!C62+'1148'!C62+'0865'!C62+'0090'!C62+'0791'!C62+'0792'!C62+'0793'!C62+'1013'!C62+'0811'!C62+'0993'!C62+'0994'!C62</f>
        <v>0</v>
      </c>
      <c r="D62" s="59">
        <f>'0469'!D62+'0780'!D62+'0786'!D62+'0787'!D62+'0788'!D62+'0789'!D62+'0050'!D62+'1148'!D62+'0865'!D62+'0090'!D62+'0791'!D62+'0792'!D62+'0793'!D62+'1013'!D62+'0811'!D62+'0993'!D62+'0994'!D62</f>
        <v>0</v>
      </c>
      <c r="E62" s="59">
        <f>'0469'!E62+'0780'!E62+'0786'!E62+'0787'!E62+'0788'!E62+'0789'!E62+'0050'!E62+'1148'!E62+'0865'!E62+'0090'!E62+'0791'!E62+'0792'!E62+'0793'!E62+'1013'!E62+'0811'!E62+'0993'!E62+'0994'!E62</f>
        <v>0</v>
      </c>
      <c r="F62" s="59">
        <f>'0469'!F62+'0780'!F62+'0786'!F62+'0787'!F62+'0788'!F62+'0789'!F62+'0050'!F62+'1148'!F62+'0865'!F62+'0090'!F62+'0791'!F62+'0792'!F62+'0793'!F62+'1013'!F62+'0811'!F62+'0993'!F62+'0994'!F62</f>
        <v>0</v>
      </c>
      <c r="G62" s="59">
        <f>'0469'!G62+'0780'!G62+'0786'!G62+'0787'!G62+'0788'!G62+'0789'!G62+'0050'!G62+'1148'!G62+'0865'!G62+'0090'!G62+'0791'!G62+'0792'!G62+'0793'!G62+'1013'!G62+'0811'!G62+'0993'!G62+'0994'!G62</f>
        <v>0</v>
      </c>
      <c r="H62" s="59">
        <f>'0469'!H62+'0780'!H62+'0786'!H62+'0787'!H62+'0788'!H62+'0789'!H62+'0050'!H62+'1148'!H62+'0865'!H62+'0090'!H62+'0791'!H62+'0792'!H62+'0793'!H62+'1013'!H62+'0811'!H62+'0993'!H62+'0994'!H62</f>
        <v>0</v>
      </c>
      <c r="I62" s="59">
        <f>'0469'!I62+'0780'!I62+'0786'!I62+'0787'!I62+'0788'!I62+'0789'!I62+'0050'!I62+'1148'!I62+'0865'!I62+'0090'!I62+'0791'!I62+'0792'!I62+'0793'!I62+'1013'!I62+'0811'!I62+'0993'!I62+'0994'!I62</f>
        <v>0</v>
      </c>
      <c r="J62" s="59">
        <f>'0469'!J62+'0780'!J62+'0786'!J62+'0787'!J62+'0788'!J62+'0789'!J62+'0050'!J62+'1148'!J62+'0865'!J62+'0090'!J62+'0791'!J62+'0792'!J62+'0793'!J62+'1013'!J62+'0811'!J62+'0993'!J62+'0994'!J62</f>
        <v>0</v>
      </c>
      <c r="K62" s="59">
        <f>'0469'!K62+'0780'!K62+'0786'!K62+'0787'!K62+'0788'!K62+'0789'!K62+'0050'!K62+'1148'!K62+'0865'!K62+'0090'!K62+'0791'!K62+'0792'!K62+'0793'!K62+'1013'!K62+'0811'!K62+'0993'!K62+'0994'!K62</f>
        <v>0</v>
      </c>
      <c r="L62" s="59">
        <f>'0469'!L62+'0780'!L62+'0786'!L62+'0787'!L62+'0788'!L62+'0789'!L62+'0050'!L62+'1148'!L62+'0865'!L62+'0090'!L62+'0791'!L62+'0792'!L62+'0793'!L62+'1013'!L62+'0811'!L62+'0993'!L62+'0994'!L62</f>
        <v>0</v>
      </c>
      <c r="M62" s="59">
        <f>'0469'!M62+'0780'!M62+'0786'!M62+'0787'!M62+'0788'!M62+'0789'!M62+'0050'!M62+'1148'!M62+'0865'!M62+'0090'!M62+'0791'!M62+'0792'!M62+'0793'!M62+'1013'!M62+'0811'!M62+'0993'!M62+'0994'!M62</f>
        <v>0</v>
      </c>
      <c r="N62" s="59">
        <f>'0469'!N62+'0780'!N62+'0786'!N62+'0787'!N62+'0788'!N62+'0789'!N62+'0050'!N62+'1148'!N62+'0865'!N62+'0090'!N62+'0791'!N62+'0792'!N62+'0793'!N62+'1013'!N62+'0811'!N62+'0993'!N62+'0994'!N62</f>
        <v>0</v>
      </c>
      <c r="O62" s="59">
        <f t="shared" si="0"/>
        <v>0</v>
      </c>
    </row>
    <row r="63" spans="1:15" ht="15" x14ac:dyDescent="0.2">
      <c r="A63" s="44" t="s">
        <v>275</v>
      </c>
      <c r="B63" s="35" t="s">
        <v>192</v>
      </c>
      <c r="C63" s="59">
        <f>'0469'!C63+'0780'!C63+'0786'!C63+'0787'!C63+'0788'!C63+'0789'!C63+'0050'!C63+'1148'!C63+'0865'!C63+'0090'!C63+'0791'!C63+'0792'!C63+'0793'!C63+'1013'!C63+'0811'!C63+'0993'!C63+'0994'!C63</f>
        <v>0</v>
      </c>
      <c r="D63" s="59">
        <f>'0469'!D63+'0780'!D63+'0786'!D63+'0787'!D63+'0788'!D63+'0789'!D63+'0050'!D63+'1148'!D63+'0865'!D63+'0090'!D63+'0791'!D63+'0792'!D63+'0793'!D63+'1013'!D63+'0811'!D63+'0993'!D63+'0994'!D63</f>
        <v>0</v>
      </c>
      <c r="E63" s="59">
        <f>'0469'!E63+'0780'!E63+'0786'!E63+'0787'!E63+'0788'!E63+'0789'!E63+'0050'!E63+'1148'!E63+'0865'!E63+'0090'!E63+'0791'!E63+'0792'!E63+'0793'!E63+'1013'!E63+'0811'!E63+'0993'!E63+'0994'!E63</f>
        <v>0</v>
      </c>
      <c r="F63" s="59">
        <f>'0469'!F63+'0780'!F63+'0786'!F63+'0787'!F63+'0788'!F63+'0789'!F63+'0050'!F63+'1148'!F63+'0865'!F63+'0090'!F63+'0791'!F63+'0792'!F63+'0793'!F63+'1013'!F63+'0811'!F63+'0993'!F63+'0994'!F63</f>
        <v>0</v>
      </c>
      <c r="G63" s="59">
        <f>'0469'!G63+'0780'!G63+'0786'!G63+'0787'!G63+'0788'!G63+'0789'!G63+'0050'!G63+'1148'!G63+'0865'!G63+'0090'!G63+'0791'!G63+'0792'!G63+'0793'!G63+'1013'!G63+'0811'!G63+'0993'!G63+'0994'!G63</f>
        <v>0</v>
      </c>
      <c r="H63" s="59">
        <f>'0469'!H63+'0780'!H63+'0786'!H63+'0787'!H63+'0788'!H63+'0789'!H63+'0050'!H63+'1148'!H63+'0865'!H63+'0090'!H63+'0791'!H63+'0792'!H63+'0793'!H63+'1013'!H63+'0811'!H63+'0993'!H63+'0994'!H63</f>
        <v>0</v>
      </c>
      <c r="I63" s="59">
        <f>'0469'!I63+'0780'!I63+'0786'!I63+'0787'!I63+'0788'!I63+'0789'!I63+'0050'!I63+'1148'!I63+'0865'!I63+'0090'!I63+'0791'!I63+'0792'!I63+'0793'!I63+'1013'!I63+'0811'!I63+'0993'!I63+'0994'!I63</f>
        <v>0</v>
      </c>
      <c r="J63" s="59">
        <f>'0469'!J63+'0780'!J63+'0786'!J63+'0787'!J63+'0788'!J63+'0789'!J63+'0050'!J63+'1148'!J63+'0865'!J63+'0090'!J63+'0791'!J63+'0792'!J63+'0793'!J63+'1013'!J63+'0811'!J63+'0993'!J63+'0994'!J63</f>
        <v>0</v>
      </c>
      <c r="K63" s="59">
        <f>'0469'!K63+'0780'!K63+'0786'!K63+'0787'!K63+'0788'!K63+'0789'!K63+'0050'!K63+'1148'!K63+'0865'!K63+'0090'!K63+'0791'!K63+'0792'!K63+'0793'!K63+'1013'!K63+'0811'!K63+'0993'!K63+'0994'!K63</f>
        <v>0</v>
      </c>
      <c r="L63" s="59">
        <f>'0469'!L63+'0780'!L63+'0786'!L63+'0787'!L63+'0788'!L63+'0789'!L63+'0050'!L63+'1148'!L63+'0865'!L63+'0090'!L63+'0791'!L63+'0792'!L63+'0793'!L63+'1013'!L63+'0811'!L63+'0993'!L63+'0994'!L63</f>
        <v>0</v>
      </c>
      <c r="M63" s="59">
        <f>'0469'!M63+'0780'!M63+'0786'!M63+'0787'!M63+'0788'!M63+'0789'!M63+'0050'!M63+'1148'!M63+'0865'!M63+'0090'!M63+'0791'!M63+'0792'!M63+'0793'!M63+'1013'!M63+'0811'!M63+'0993'!M63+'0994'!M63</f>
        <v>0</v>
      </c>
      <c r="N63" s="59">
        <f>'0469'!N63+'0780'!N63+'0786'!N63+'0787'!N63+'0788'!N63+'0789'!N63+'0050'!N63+'1148'!N63+'0865'!N63+'0090'!N63+'0791'!N63+'0792'!N63+'0793'!N63+'1013'!N63+'0811'!N63+'0993'!N63+'0994'!N63</f>
        <v>0</v>
      </c>
      <c r="O63" s="59">
        <f t="shared" si="0"/>
        <v>0</v>
      </c>
    </row>
    <row r="64" spans="1:15" ht="15" x14ac:dyDescent="0.2">
      <c r="A64" s="44" t="s">
        <v>276</v>
      </c>
      <c r="B64" s="35" t="s">
        <v>193</v>
      </c>
      <c r="C64" s="59">
        <f>'0469'!C64+'0780'!C64+'0786'!C64+'0787'!C64+'0788'!C64+'0789'!C64+'0050'!C64+'1148'!C64+'0865'!C64+'0090'!C64+'0791'!C64+'0792'!C64+'0793'!C64+'1013'!C64+'0811'!C64+'0993'!C64+'0994'!C64</f>
        <v>0</v>
      </c>
      <c r="D64" s="59">
        <f>'0469'!D64+'0780'!D64+'0786'!D64+'0787'!D64+'0788'!D64+'0789'!D64+'0050'!D64+'1148'!D64+'0865'!D64+'0090'!D64+'0791'!D64+'0792'!D64+'0793'!D64+'1013'!D64+'0811'!D64+'0993'!D64+'0994'!D64</f>
        <v>0</v>
      </c>
      <c r="E64" s="59">
        <f>'0469'!E64+'0780'!E64+'0786'!E64+'0787'!E64+'0788'!E64+'0789'!E64+'0050'!E64+'1148'!E64+'0865'!E64+'0090'!E64+'0791'!E64+'0792'!E64+'0793'!E64+'1013'!E64+'0811'!E64+'0993'!E64+'0994'!E64</f>
        <v>0</v>
      </c>
      <c r="F64" s="59">
        <f>'0469'!F64+'0780'!F64+'0786'!F64+'0787'!F64+'0788'!F64+'0789'!F64+'0050'!F64+'1148'!F64+'0865'!F64+'0090'!F64+'0791'!F64+'0792'!F64+'0793'!F64+'1013'!F64+'0811'!F64+'0993'!F64+'0994'!F64</f>
        <v>0</v>
      </c>
      <c r="G64" s="59">
        <f>'0469'!G64+'0780'!G64+'0786'!G64+'0787'!G64+'0788'!G64+'0789'!G64+'0050'!G64+'1148'!G64+'0865'!G64+'0090'!G64+'0791'!G64+'0792'!G64+'0793'!G64+'1013'!G64+'0811'!G64+'0993'!G64+'0994'!G64</f>
        <v>0</v>
      </c>
      <c r="H64" s="59">
        <f>'0469'!H64+'0780'!H64+'0786'!H64+'0787'!H64+'0788'!H64+'0789'!H64+'0050'!H64+'1148'!H64+'0865'!H64+'0090'!H64+'0791'!H64+'0792'!H64+'0793'!H64+'1013'!H64+'0811'!H64+'0993'!H64+'0994'!H64</f>
        <v>0</v>
      </c>
      <c r="I64" s="59">
        <f>'0469'!I64+'0780'!I64+'0786'!I64+'0787'!I64+'0788'!I64+'0789'!I64+'0050'!I64+'1148'!I64+'0865'!I64+'0090'!I64+'0791'!I64+'0792'!I64+'0793'!I64+'1013'!I64+'0811'!I64+'0993'!I64+'0994'!I64</f>
        <v>0</v>
      </c>
      <c r="J64" s="59">
        <f>'0469'!J64+'0780'!J64+'0786'!J64+'0787'!J64+'0788'!J64+'0789'!J64+'0050'!J64+'1148'!J64+'0865'!J64+'0090'!J64+'0791'!J64+'0792'!J64+'0793'!J64+'1013'!J64+'0811'!J64+'0993'!J64+'0994'!J64</f>
        <v>0</v>
      </c>
      <c r="K64" s="59">
        <f>'0469'!K64+'0780'!K64+'0786'!K64+'0787'!K64+'0788'!K64+'0789'!K64+'0050'!K64+'1148'!K64+'0865'!K64+'0090'!K64+'0791'!K64+'0792'!K64+'0793'!K64+'1013'!K64+'0811'!K64+'0993'!K64+'0994'!K64</f>
        <v>0</v>
      </c>
      <c r="L64" s="59">
        <f>'0469'!L64+'0780'!L64+'0786'!L64+'0787'!L64+'0788'!L64+'0789'!L64+'0050'!L64+'1148'!L64+'0865'!L64+'0090'!L64+'0791'!L64+'0792'!L64+'0793'!L64+'1013'!L64+'0811'!L64+'0993'!L64+'0994'!L64</f>
        <v>0</v>
      </c>
      <c r="M64" s="59">
        <f>'0469'!M64+'0780'!M64+'0786'!M64+'0787'!M64+'0788'!M64+'0789'!M64+'0050'!M64+'1148'!M64+'0865'!M64+'0090'!M64+'0791'!M64+'0792'!M64+'0793'!M64+'1013'!M64+'0811'!M64+'0993'!M64+'0994'!M64</f>
        <v>0</v>
      </c>
      <c r="N64" s="59">
        <f>'0469'!N64+'0780'!N64+'0786'!N64+'0787'!N64+'0788'!N64+'0789'!N64+'0050'!N64+'1148'!N64+'0865'!N64+'0090'!N64+'0791'!N64+'0792'!N64+'0793'!N64+'1013'!N64+'0811'!N64+'0993'!N64+'0994'!N64</f>
        <v>0</v>
      </c>
      <c r="O64" s="59">
        <f t="shared" si="0"/>
        <v>0</v>
      </c>
    </row>
    <row r="65" spans="1:15" ht="15" x14ac:dyDescent="0.2">
      <c r="A65" s="44" t="s">
        <v>277</v>
      </c>
      <c r="B65" s="35" t="s">
        <v>194</v>
      </c>
      <c r="C65" s="59">
        <f>'0469'!C65+'0780'!C65+'0786'!C65+'0787'!C65+'0788'!C65+'0789'!C65+'0050'!C65+'1148'!C65+'0865'!C65+'0090'!C65+'0791'!C65+'0792'!C65+'0793'!C65+'1013'!C65+'0811'!C65+'0993'!C65+'0994'!C65</f>
        <v>0</v>
      </c>
      <c r="D65" s="59">
        <f>'0469'!D65+'0780'!D65+'0786'!D65+'0787'!D65+'0788'!D65+'0789'!D65+'0050'!D65+'1148'!D65+'0865'!D65+'0090'!D65+'0791'!D65+'0792'!D65+'0793'!D65+'1013'!D65+'0811'!D65+'0993'!D65+'0994'!D65</f>
        <v>0</v>
      </c>
      <c r="E65" s="59">
        <f>'0469'!E65+'0780'!E65+'0786'!E65+'0787'!E65+'0788'!E65+'0789'!E65+'0050'!E65+'1148'!E65+'0865'!E65+'0090'!E65+'0791'!E65+'0792'!E65+'0793'!E65+'1013'!E65+'0811'!E65+'0993'!E65+'0994'!E65</f>
        <v>0</v>
      </c>
      <c r="F65" s="59">
        <f>'0469'!F65+'0780'!F65+'0786'!F65+'0787'!F65+'0788'!F65+'0789'!F65+'0050'!F65+'1148'!F65+'0865'!F65+'0090'!F65+'0791'!F65+'0792'!F65+'0793'!F65+'1013'!F65+'0811'!F65+'0993'!F65+'0994'!F65</f>
        <v>0</v>
      </c>
      <c r="G65" s="59">
        <f>'0469'!G65+'0780'!G65+'0786'!G65+'0787'!G65+'0788'!G65+'0789'!G65+'0050'!G65+'1148'!G65+'0865'!G65+'0090'!G65+'0791'!G65+'0792'!G65+'0793'!G65+'1013'!G65+'0811'!G65+'0993'!G65+'0994'!G65</f>
        <v>0</v>
      </c>
      <c r="H65" s="59">
        <f>'0469'!H65+'0780'!H65+'0786'!H65+'0787'!H65+'0788'!H65+'0789'!H65+'0050'!H65+'1148'!H65+'0865'!H65+'0090'!H65+'0791'!H65+'0792'!H65+'0793'!H65+'1013'!H65+'0811'!H65+'0993'!H65+'0994'!H65</f>
        <v>0</v>
      </c>
      <c r="I65" s="59">
        <f>'0469'!I65+'0780'!I65+'0786'!I65+'0787'!I65+'0788'!I65+'0789'!I65+'0050'!I65+'1148'!I65+'0865'!I65+'0090'!I65+'0791'!I65+'0792'!I65+'0793'!I65+'1013'!I65+'0811'!I65+'0993'!I65+'0994'!I65</f>
        <v>0</v>
      </c>
      <c r="J65" s="59">
        <f>'0469'!J65+'0780'!J65+'0786'!J65+'0787'!J65+'0788'!J65+'0789'!J65+'0050'!J65+'1148'!J65+'0865'!J65+'0090'!J65+'0791'!J65+'0792'!J65+'0793'!J65+'1013'!J65+'0811'!J65+'0993'!J65+'0994'!J65</f>
        <v>0</v>
      </c>
      <c r="K65" s="59">
        <f>'0469'!K65+'0780'!K65+'0786'!K65+'0787'!K65+'0788'!K65+'0789'!K65+'0050'!K65+'1148'!K65+'0865'!K65+'0090'!K65+'0791'!K65+'0792'!K65+'0793'!K65+'1013'!K65+'0811'!K65+'0993'!K65+'0994'!K65</f>
        <v>0</v>
      </c>
      <c r="L65" s="59">
        <f>'0469'!L65+'0780'!L65+'0786'!L65+'0787'!L65+'0788'!L65+'0789'!L65+'0050'!L65+'1148'!L65+'0865'!L65+'0090'!L65+'0791'!L65+'0792'!L65+'0793'!L65+'1013'!L65+'0811'!L65+'0993'!L65+'0994'!L65</f>
        <v>0</v>
      </c>
      <c r="M65" s="59">
        <f>'0469'!M65+'0780'!M65+'0786'!M65+'0787'!M65+'0788'!M65+'0789'!M65+'0050'!M65+'1148'!M65+'0865'!M65+'0090'!M65+'0791'!M65+'0792'!M65+'0793'!M65+'1013'!M65+'0811'!M65+'0993'!M65+'0994'!M65</f>
        <v>0</v>
      </c>
      <c r="N65" s="59">
        <f>'0469'!N65+'0780'!N65+'0786'!N65+'0787'!N65+'0788'!N65+'0789'!N65+'0050'!N65+'1148'!N65+'0865'!N65+'0090'!N65+'0791'!N65+'0792'!N65+'0793'!N65+'1013'!N65+'0811'!N65+'0993'!N65+'0994'!N65</f>
        <v>0</v>
      </c>
      <c r="O65" s="59">
        <f t="shared" si="0"/>
        <v>0</v>
      </c>
    </row>
    <row r="66" spans="1:15" ht="15.75" x14ac:dyDescent="0.25">
      <c r="A66" s="43" t="s">
        <v>432</v>
      </c>
      <c r="B66" s="34" t="s">
        <v>195</v>
      </c>
      <c r="C66" s="5">
        <f>'0469'!C66+'0780'!C66+'0786'!C66+'0787'!C66+'0788'!C66+'0789'!C66+'0050'!C66+'1148'!C66+'0865'!C66+'0090'!C66+'0791'!C66+'0792'!C66+'0793'!C66+'1013'!C66+'0811'!C66+'0993'!C66+'0994'!C66</f>
        <v>0</v>
      </c>
      <c r="D66" s="5">
        <f>'0469'!D66+'0780'!D66+'0786'!D66+'0787'!D66+'0788'!D66+'0789'!D66+'0050'!D66+'1148'!D66+'0865'!D66+'0090'!D66+'0791'!D66+'0792'!D66+'0793'!D66+'1013'!D66+'0811'!D66+'0993'!D66+'0994'!D66</f>
        <v>0</v>
      </c>
      <c r="E66" s="5">
        <f>'0469'!E66+'0780'!E66+'0786'!E66+'0787'!E66+'0788'!E66+'0789'!E66+'0050'!E66+'1148'!E66+'0865'!E66+'0090'!E66+'0791'!E66+'0792'!E66+'0793'!E66+'1013'!E66+'0811'!E66+'0993'!E66+'0994'!E66</f>
        <v>0</v>
      </c>
      <c r="F66" s="5">
        <f>'0469'!F66+'0780'!F66+'0786'!F66+'0787'!F66+'0788'!F66+'0789'!F66+'0050'!F66+'1148'!F66+'0865'!F66+'0090'!F66+'0791'!F66+'0792'!F66+'0793'!F66+'1013'!F66+'0811'!F66+'0993'!F66+'0994'!F66</f>
        <v>0</v>
      </c>
      <c r="G66" s="5">
        <f>'0469'!G66+'0780'!G66+'0786'!G66+'0787'!G66+'0788'!G66+'0789'!G66+'0050'!G66+'1148'!G66+'0865'!G66+'0090'!G66+'0791'!G66+'0792'!G66+'0793'!G66+'1013'!G66+'0811'!G66+'0993'!G66+'0994'!G66</f>
        <v>0</v>
      </c>
      <c r="H66" s="5">
        <f>'0469'!H66+'0780'!H66+'0786'!H66+'0787'!H66+'0788'!H66+'0789'!H66+'0050'!H66+'1148'!H66+'0865'!H66+'0090'!H66+'0791'!H66+'0792'!H66+'0793'!H66+'1013'!H66+'0811'!H66+'0993'!H66+'0994'!H66</f>
        <v>0</v>
      </c>
      <c r="I66" s="5">
        <f>'0469'!I66+'0780'!I66+'0786'!I66+'0787'!I66+'0788'!I66+'0789'!I66+'0050'!I66+'1148'!I66+'0865'!I66+'0090'!I66+'0791'!I66+'0792'!I66+'0793'!I66+'1013'!I66+'0811'!I66+'0993'!I66+'0994'!I66</f>
        <v>0</v>
      </c>
      <c r="J66" s="5">
        <f>'0469'!J66+'0780'!J66+'0786'!J66+'0787'!J66+'0788'!J66+'0789'!J66+'0050'!J66+'1148'!J66+'0865'!J66+'0090'!J66+'0791'!J66+'0792'!J66+'0793'!J66+'1013'!J66+'0811'!J66+'0993'!J66+'0994'!J66</f>
        <v>0</v>
      </c>
      <c r="K66" s="5">
        <f>'0469'!K66+'0780'!K66+'0786'!K66+'0787'!K66+'0788'!K66+'0789'!K66+'0050'!K66+'1148'!K66+'0865'!K66+'0090'!K66+'0791'!K66+'0792'!K66+'0793'!K66+'1013'!K66+'0811'!K66+'0993'!K66+'0994'!K66</f>
        <v>0</v>
      </c>
      <c r="L66" s="5">
        <f>'0469'!L66+'0780'!L66+'0786'!L66+'0787'!L66+'0788'!L66+'0789'!L66+'0050'!L66+'1148'!L66+'0865'!L66+'0090'!L66+'0791'!L66+'0792'!L66+'0793'!L66+'1013'!L66+'0811'!L66+'0993'!L66+'0994'!L66</f>
        <v>0</v>
      </c>
      <c r="M66" s="5">
        <f>'0469'!M66+'0780'!M66+'0786'!M66+'0787'!M66+'0788'!M66+'0789'!M66+'0050'!M66+'1148'!M66+'0865'!M66+'0090'!M66+'0791'!M66+'0792'!M66+'0793'!M66+'1013'!M66+'0811'!M66+'0993'!M66+'0994'!M66</f>
        <v>0</v>
      </c>
      <c r="N66" s="5">
        <f>'0469'!N66+'0780'!N66+'0786'!N66+'0787'!N66+'0788'!N66+'0789'!N66+'0050'!N66+'1148'!N66+'0865'!N66+'0090'!N66+'0791'!N66+'0792'!N66+'0793'!N66+'1013'!N66+'0811'!N66+'0993'!N66+'0994'!N66</f>
        <v>0</v>
      </c>
      <c r="O66" s="5">
        <f t="shared" si="0"/>
        <v>0</v>
      </c>
    </row>
    <row r="67" spans="1:15" ht="15" x14ac:dyDescent="0.2">
      <c r="A67" s="44" t="s">
        <v>278</v>
      </c>
      <c r="B67" s="35" t="s">
        <v>196</v>
      </c>
      <c r="C67" s="59">
        <f>'0469'!C67+'0780'!C67+'0786'!C67+'0787'!C67+'0788'!C67+'0789'!C67+'0050'!C67+'1148'!C67+'0865'!C67+'0090'!C67+'0791'!C67+'0792'!C67+'0793'!C67+'1013'!C67+'0811'!C67+'0993'!C67+'0994'!C67</f>
        <v>0</v>
      </c>
      <c r="D67" s="59">
        <f>'0469'!D67+'0780'!D67+'0786'!D67+'0787'!D67+'0788'!D67+'0789'!D67+'0050'!D67+'1148'!D67+'0865'!D67+'0090'!D67+'0791'!D67+'0792'!D67+'0793'!D67+'1013'!D67+'0811'!D67+'0993'!D67+'0994'!D67</f>
        <v>0</v>
      </c>
      <c r="E67" s="59">
        <f>'0469'!E67+'0780'!E67+'0786'!E67+'0787'!E67+'0788'!E67+'0789'!E67+'0050'!E67+'1148'!E67+'0865'!E67+'0090'!E67+'0791'!E67+'0792'!E67+'0793'!E67+'1013'!E67+'0811'!E67+'0993'!E67+'0994'!E67</f>
        <v>0</v>
      </c>
      <c r="F67" s="59">
        <f>'0469'!F67+'0780'!F67+'0786'!F67+'0787'!F67+'0788'!F67+'0789'!F67+'0050'!F67+'1148'!F67+'0865'!F67+'0090'!F67+'0791'!F67+'0792'!F67+'0793'!F67+'1013'!F67+'0811'!F67+'0993'!F67+'0994'!F67</f>
        <v>0</v>
      </c>
      <c r="G67" s="59">
        <f>'0469'!G67+'0780'!G67+'0786'!G67+'0787'!G67+'0788'!G67+'0789'!G67+'0050'!G67+'1148'!G67+'0865'!G67+'0090'!G67+'0791'!G67+'0792'!G67+'0793'!G67+'1013'!G67+'0811'!G67+'0993'!G67+'0994'!G67</f>
        <v>0</v>
      </c>
      <c r="H67" s="59">
        <f>'0469'!H67+'0780'!H67+'0786'!H67+'0787'!H67+'0788'!H67+'0789'!H67+'0050'!H67+'1148'!H67+'0865'!H67+'0090'!H67+'0791'!H67+'0792'!H67+'0793'!H67+'1013'!H67+'0811'!H67+'0993'!H67+'0994'!H67</f>
        <v>0</v>
      </c>
      <c r="I67" s="59">
        <f>'0469'!I67+'0780'!I67+'0786'!I67+'0787'!I67+'0788'!I67+'0789'!I67+'0050'!I67+'1148'!I67+'0865'!I67+'0090'!I67+'0791'!I67+'0792'!I67+'0793'!I67+'1013'!I67+'0811'!I67+'0993'!I67+'0994'!I67</f>
        <v>0</v>
      </c>
      <c r="J67" s="59">
        <f>'0469'!J67+'0780'!J67+'0786'!J67+'0787'!J67+'0788'!J67+'0789'!J67+'0050'!J67+'1148'!J67+'0865'!J67+'0090'!J67+'0791'!J67+'0792'!J67+'0793'!J67+'1013'!J67+'0811'!J67+'0993'!J67+'0994'!J67</f>
        <v>0</v>
      </c>
      <c r="K67" s="59">
        <f>'0469'!K67+'0780'!K67+'0786'!K67+'0787'!K67+'0788'!K67+'0789'!K67+'0050'!K67+'1148'!K67+'0865'!K67+'0090'!K67+'0791'!K67+'0792'!K67+'0793'!K67+'1013'!K67+'0811'!K67+'0993'!K67+'0994'!K67</f>
        <v>0</v>
      </c>
      <c r="L67" s="59">
        <f>'0469'!L67+'0780'!L67+'0786'!L67+'0787'!L67+'0788'!L67+'0789'!L67+'0050'!L67+'1148'!L67+'0865'!L67+'0090'!L67+'0791'!L67+'0792'!L67+'0793'!L67+'1013'!L67+'0811'!L67+'0993'!L67+'0994'!L67</f>
        <v>0</v>
      </c>
      <c r="M67" s="59">
        <f>'0469'!M67+'0780'!M67+'0786'!M67+'0787'!M67+'0788'!M67+'0789'!M67+'0050'!M67+'1148'!M67+'0865'!M67+'0090'!M67+'0791'!M67+'0792'!M67+'0793'!M67+'1013'!M67+'0811'!M67+'0993'!M67+'0994'!M67</f>
        <v>0</v>
      </c>
      <c r="N67" s="59">
        <f>'0469'!N67+'0780'!N67+'0786'!N67+'0787'!N67+'0788'!N67+'0789'!N67+'0050'!N67+'1148'!N67+'0865'!N67+'0090'!N67+'0791'!N67+'0792'!N67+'0793'!N67+'1013'!N67+'0811'!N67+'0993'!N67+'0994'!N67</f>
        <v>0</v>
      </c>
      <c r="O67" s="59">
        <f t="shared" si="0"/>
        <v>0</v>
      </c>
    </row>
    <row r="68" spans="1:15" ht="15" x14ac:dyDescent="0.2">
      <c r="A68" s="44" t="s">
        <v>279</v>
      </c>
      <c r="B68" s="35" t="s">
        <v>197</v>
      </c>
      <c r="C68" s="59">
        <f>'0469'!C68+'0780'!C68+'0786'!C68+'0787'!C68+'0788'!C68+'0789'!C68+'0050'!C68+'1148'!C68+'0865'!C68+'0090'!C68+'0791'!C68+'0792'!C68+'0793'!C68+'1013'!C68+'0811'!C68+'0993'!C68+'0994'!C68</f>
        <v>0</v>
      </c>
      <c r="D68" s="59">
        <f>'0469'!D68+'0780'!D68+'0786'!D68+'0787'!D68+'0788'!D68+'0789'!D68+'0050'!D68+'1148'!D68+'0865'!D68+'0090'!D68+'0791'!D68+'0792'!D68+'0793'!D68+'1013'!D68+'0811'!D68+'0993'!D68+'0994'!D68</f>
        <v>0</v>
      </c>
      <c r="E68" s="59">
        <f>'0469'!E68+'0780'!E68+'0786'!E68+'0787'!E68+'0788'!E68+'0789'!E68+'0050'!E68+'1148'!E68+'0865'!E68+'0090'!E68+'0791'!E68+'0792'!E68+'0793'!E68+'1013'!E68+'0811'!E68+'0993'!E68+'0994'!E68</f>
        <v>0</v>
      </c>
      <c r="F68" s="59">
        <f>'0469'!F68+'0780'!F68+'0786'!F68+'0787'!F68+'0788'!F68+'0789'!F68+'0050'!F68+'1148'!F68+'0865'!F68+'0090'!F68+'0791'!F68+'0792'!F68+'0793'!F68+'1013'!F68+'0811'!F68+'0993'!F68+'0994'!F68</f>
        <v>0</v>
      </c>
      <c r="G68" s="59">
        <f>'0469'!G68+'0780'!G68+'0786'!G68+'0787'!G68+'0788'!G68+'0789'!G68+'0050'!G68+'1148'!G68+'0865'!G68+'0090'!G68+'0791'!G68+'0792'!G68+'0793'!G68+'1013'!G68+'0811'!G68+'0993'!G68+'0994'!G68</f>
        <v>0</v>
      </c>
      <c r="H68" s="59">
        <f>'0469'!H68+'0780'!H68+'0786'!H68+'0787'!H68+'0788'!H68+'0789'!H68+'0050'!H68+'1148'!H68+'0865'!H68+'0090'!H68+'0791'!H68+'0792'!H68+'0793'!H68+'1013'!H68+'0811'!H68+'0993'!H68+'0994'!H68</f>
        <v>0</v>
      </c>
      <c r="I68" s="59">
        <f>'0469'!I68+'0780'!I68+'0786'!I68+'0787'!I68+'0788'!I68+'0789'!I68+'0050'!I68+'1148'!I68+'0865'!I68+'0090'!I68+'0791'!I68+'0792'!I68+'0793'!I68+'1013'!I68+'0811'!I68+'0993'!I68+'0994'!I68</f>
        <v>0</v>
      </c>
      <c r="J68" s="59">
        <f>'0469'!J68+'0780'!J68+'0786'!J68+'0787'!J68+'0788'!J68+'0789'!J68+'0050'!J68+'1148'!J68+'0865'!J68+'0090'!J68+'0791'!J68+'0792'!J68+'0793'!J68+'1013'!J68+'0811'!J68+'0993'!J68+'0994'!J68</f>
        <v>0</v>
      </c>
      <c r="K68" s="59">
        <f>'0469'!K68+'0780'!K68+'0786'!K68+'0787'!K68+'0788'!K68+'0789'!K68+'0050'!K68+'1148'!K68+'0865'!K68+'0090'!K68+'0791'!K68+'0792'!K68+'0793'!K68+'1013'!K68+'0811'!K68+'0993'!K68+'0994'!K68</f>
        <v>0</v>
      </c>
      <c r="L68" s="59">
        <f>'0469'!L68+'0780'!L68+'0786'!L68+'0787'!L68+'0788'!L68+'0789'!L68+'0050'!L68+'1148'!L68+'0865'!L68+'0090'!L68+'0791'!L68+'0792'!L68+'0793'!L68+'1013'!L68+'0811'!L68+'0993'!L68+'0994'!L68</f>
        <v>0</v>
      </c>
      <c r="M68" s="59">
        <f>'0469'!M68+'0780'!M68+'0786'!M68+'0787'!M68+'0788'!M68+'0789'!M68+'0050'!M68+'1148'!M68+'0865'!M68+'0090'!M68+'0791'!M68+'0792'!M68+'0793'!M68+'1013'!M68+'0811'!M68+'0993'!M68+'0994'!M68</f>
        <v>0</v>
      </c>
      <c r="N68" s="59">
        <f>'0469'!N68+'0780'!N68+'0786'!N68+'0787'!N68+'0788'!N68+'0789'!N68+'0050'!N68+'1148'!N68+'0865'!N68+'0090'!N68+'0791'!N68+'0792'!N68+'0793'!N68+'1013'!N68+'0811'!N68+'0993'!N68+'0994'!N68</f>
        <v>0</v>
      </c>
      <c r="O68" s="59">
        <f t="shared" si="0"/>
        <v>0</v>
      </c>
    </row>
    <row r="69" spans="1:15" ht="15" x14ac:dyDescent="0.2">
      <c r="A69" s="44" t="s">
        <v>280</v>
      </c>
      <c r="B69" s="35" t="s">
        <v>198</v>
      </c>
      <c r="C69" s="59">
        <f>'0469'!C69+'0780'!C69+'0786'!C69+'0787'!C69+'0788'!C69+'0789'!C69+'0050'!C69+'1148'!C69+'0865'!C69+'0090'!C69+'0791'!C69+'0792'!C69+'0793'!C69+'1013'!C69+'0811'!C69+'0993'!C69+'0994'!C69</f>
        <v>0</v>
      </c>
      <c r="D69" s="59">
        <f>'0469'!D69+'0780'!D69+'0786'!D69+'0787'!D69+'0788'!D69+'0789'!D69+'0050'!D69+'1148'!D69+'0865'!D69+'0090'!D69+'0791'!D69+'0792'!D69+'0793'!D69+'1013'!D69+'0811'!D69+'0993'!D69+'0994'!D69</f>
        <v>0</v>
      </c>
      <c r="E69" s="59">
        <f>'0469'!E69+'0780'!E69+'0786'!E69+'0787'!E69+'0788'!E69+'0789'!E69+'0050'!E69+'1148'!E69+'0865'!E69+'0090'!E69+'0791'!E69+'0792'!E69+'0793'!E69+'1013'!E69+'0811'!E69+'0993'!E69+'0994'!E69</f>
        <v>0</v>
      </c>
      <c r="F69" s="59">
        <f>'0469'!F69+'0780'!F69+'0786'!F69+'0787'!F69+'0788'!F69+'0789'!F69+'0050'!F69+'1148'!F69+'0865'!F69+'0090'!F69+'0791'!F69+'0792'!F69+'0793'!F69+'1013'!F69+'0811'!F69+'0993'!F69+'0994'!F69</f>
        <v>0</v>
      </c>
      <c r="G69" s="59">
        <f>'0469'!G69+'0780'!G69+'0786'!G69+'0787'!G69+'0788'!G69+'0789'!G69+'0050'!G69+'1148'!G69+'0865'!G69+'0090'!G69+'0791'!G69+'0792'!G69+'0793'!G69+'1013'!G69+'0811'!G69+'0993'!G69+'0994'!G69</f>
        <v>0</v>
      </c>
      <c r="H69" s="59">
        <f>'0469'!H69+'0780'!H69+'0786'!H69+'0787'!H69+'0788'!H69+'0789'!H69+'0050'!H69+'1148'!H69+'0865'!H69+'0090'!H69+'0791'!H69+'0792'!H69+'0793'!H69+'1013'!H69+'0811'!H69+'0993'!H69+'0994'!H69</f>
        <v>0</v>
      </c>
      <c r="I69" s="59">
        <f>'0469'!I69+'0780'!I69+'0786'!I69+'0787'!I69+'0788'!I69+'0789'!I69+'0050'!I69+'1148'!I69+'0865'!I69+'0090'!I69+'0791'!I69+'0792'!I69+'0793'!I69+'1013'!I69+'0811'!I69+'0993'!I69+'0994'!I69</f>
        <v>0</v>
      </c>
      <c r="J69" s="59">
        <f>'0469'!J69+'0780'!J69+'0786'!J69+'0787'!J69+'0788'!J69+'0789'!J69+'0050'!J69+'1148'!J69+'0865'!J69+'0090'!J69+'0791'!J69+'0792'!J69+'0793'!J69+'1013'!J69+'0811'!J69+'0993'!J69+'0994'!J69</f>
        <v>0</v>
      </c>
      <c r="K69" s="59">
        <f>'0469'!K69+'0780'!K69+'0786'!K69+'0787'!K69+'0788'!K69+'0789'!K69+'0050'!K69+'1148'!K69+'0865'!K69+'0090'!K69+'0791'!K69+'0792'!K69+'0793'!K69+'1013'!K69+'0811'!K69+'0993'!K69+'0994'!K69</f>
        <v>0</v>
      </c>
      <c r="L69" s="59">
        <f>'0469'!L69+'0780'!L69+'0786'!L69+'0787'!L69+'0788'!L69+'0789'!L69+'0050'!L69+'1148'!L69+'0865'!L69+'0090'!L69+'0791'!L69+'0792'!L69+'0793'!L69+'1013'!L69+'0811'!L69+'0993'!L69+'0994'!L69</f>
        <v>0</v>
      </c>
      <c r="M69" s="59">
        <f>'0469'!M69+'0780'!M69+'0786'!M69+'0787'!M69+'0788'!M69+'0789'!M69+'0050'!M69+'1148'!M69+'0865'!M69+'0090'!M69+'0791'!M69+'0792'!M69+'0793'!M69+'1013'!M69+'0811'!M69+'0993'!M69+'0994'!M69</f>
        <v>0</v>
      </c>
      <c r="N69" s="59">
        <f>'0469'!N69+'0780'!N69+'0786'!N69+'0787'!N69+'0788'!N69+'0789'!N69+'0050'!N69+'1148'!N69+'0865'!N69+'0090'!N69+'0791'!N69+'0792'!N69+'0793'!N69+'1013'!N69+'0811'!N69+'0993'!N69+'0994'!N69</f>
        <v>0</v>
      </c>
      <c r="O69" s="59">
        <f t="shared" si="0"/>
        <v>0</v>
      </c>
    </row>
    <row r="70" spans="1:15" ht="15.75" x14ac:dyDescent="0.25">
      <c r="A70" s="43" t="s">
        <v>433</v>
      </c>
      <c r="B70" s="34" t="s">
        <v>199</v>
      </c>
      <c r="C70" s="5">
        <f>'0469'!C70+'0780'!C70+'0786'!C70+'0787'!C70+'0788'!C70+'0789'!C70+'0050'!C70+'1148'!C70+'0865'!C70+'0090'!C70+'0791'!C70+'0792'!C70+'0793'!C70+'1013'!C70+'0811'!C70+'0993'!C70+'0994'!C70</f>
        <v>0</v>
      </c>
      <c r="D70" s="5">
        <f>'0469'!D70+'0780'!D70+'0786'!D70+'0787'!D70+'0788'!D70+'0789'!D70+'0050'!D70+'1148'!D70+'0865'!D70+'0090'!D70+'0791'!D70+'0792'!D70+'0793'!D70+'1013'!D70+'0811'!D70+'0993'!D70+'0994'!D70</f>
        <v>0</v>
      </c>
      <c r="E70" s="5">
        <f>'0469'!E70+'0780'!E70+'0786'!E70+'0787'!E70+'0788'!E70+'0789'!E70+'0050'!E70+'1148'!E70+'0865'!E70+'0090'!E70+'0791'!E70+'0792'!E70+'0793'!E70+'1013'!E70+'0811'!E70+'0993'!E70+'0994'!E70</f>
        <v>0</v>
      </c>
      <c r="F70" s="5">
        <f>'0469'!F70+'0780'!F70+'0786'!F70+'0787'!F70+'0788'!F70+'0789'!F70+'0050'!F70+'1148'!F70+'0865'!F70+'0090'!F70+'0791'!F70+'0792'!F70+'0793'!F70+'1013'!F70+'0811'!F70+'0993'!F70+'0994'!F70</f>
        <v>0</v>
      </c>
      <c r="G70" s="5">
        <f>'0469'!G70+'0780'!G70+'0786'!G70+'0787'!G70+'0788'!G70+'0789'!G70+'0050'!G70+'1148'!G70+'0865'!G70+'0090'!G70+'0791'!G70+'0792'!G70+'0793'!G70+'1013'!G70+'0811'!G70+'0993'!G70+'0994'!G70</f>
        <v>0</v>
      </c>
      <c r="H70" s="5">
        <f>'0469'!H70+'0780'!H70+'0786'!H70+'0787'!H70+'0788'!H70+'0789'!H70+'0050'!H70+'1148'!H70+'0865'!H70+'0090'!H70+'0791'!H70+'0792'!H70+'0793'!H70+'1013'!H70+'0811'!H70+'0993'!H70+'0994'!H70</f>
        <v>0</v>
      </c>
      <c r="I70" s="5">
        <f>'0469'!I70+'0780'!I70+'0786'!I70+'0787'!I70+'0788'!I70+'0789'!I70+'0050'!I70+'1148'!I70+'0865'!I70+'0090'!I70+'0791'!I70+'0792'!I70+'0793'!I70+'1013'!I70+'0811'!I70+'0993'!I70+'0994'!I70</f>
        <v>0</v>
      </c>
      <c r="J70" s="5">
        <f>'0469'!J70+'0780'!J70+'0786'!J70+'0787'!J70+'0788'!J70+'0789'!J70+'0050'!J70+'1148'!J70+'0865'!J70+'0090'!J70+'0791'!J70+'0792'!J70+'0793'!J70+'1013'!J70+'0811'!J70+'0993'!J70+'0994'!J70</f>
        <v>0</v>
      </c>
      <c r="K70" s="5">
        <f>'0469'!K70+'0780'!K70+'0786'!K70+'0787'!K70+'0788'!K70+'0789'!K70+'0050'!K70+'1148'!K70+'0865'!K70+'0090'!K70+'0791'!K70+'0792'!K70+'0793'!K70+'1013'!K70+'0811'!K70+'0993'!K70+'0994'!K70</f>
        <v>0</v>
      </c>
      <c r="L70" s="5">
        <f>'0469'!L70+'0780'!L70+'0786'!L70+'0787'!L70+'0788'!L70+'0789'!L70+'0050'!L70+'1148'!L70+'0865'!L70+'0090'!L70+'0791'!L70+'0792'!L70+'0793'!L70+'1013'!L70+'0811'!L70+'0993'!L70+'0994'!L70</f>
        <v>0</v>
      </c>
      <c r="M70" s="5">
        <f>'0469'!M70+'0780'!M70+'0786'!M70+'0787'!M70+'0788'!M70+'0789'!M70+'0050'!M70+'1148'!M70+'0865'!M70+'0090'!M70+'0791'!M70+'0792'!M70+'0793'!M70+'1013'!M70+'0811'!M70+'0993'!M70+'0994'!M70</f>
        <v>0</v>
      </c>
      <c r="N70" s="5">
        <f>'0469'!N70+'0780'!N70+'0786'!N70+'0787'!N70+'0788'!N70+'0789'!N70+'0050'!N70+'1148'!N70+'0865'!N70+'0090'!N70+'0791'!N70+'0792'!N70+'0793'!N70+'1013'!N70+'0811'!N70+'0993'!N70+'0994'!N70</f>
        <v>0</v>
      </c>
      <c r="O70" s="5">
        <f t="shared" si="0"/>
        <v>0</v>
      </c>
    </row>
    <row r="71" spans="1:15" ht="15.75" x14ac:dyDescent="0.25">
      <c r="A71" s="46" t="s">
        <v>481</v>
      </c>
      <c r="B71" s="29" t="s">
        <v>200</v>
      </c>
      <c r="C71" s="7">
        <f>'0469'!C71+'0780'!C71+'0786'!C71+'0787'!C71+'0788'!C71+'0789'!C71+'0050'!C71+'1148'!C71+'0865'!C71+'0090'!C71+'0791'!C71+'0792'!C71+'0793'!C71+'1013'!C71+'0811'!C71+'0993'!C71+'0994'!C71</f>
        <v>0</v>
      </c>
      <c r="D71" s="7">
        <f>'0469'!D71+'0780'!D71+'0786'!D71+'0787'!D71+'0788'!D71+'0789'!D71+'0050'!D71+'1148'!D71+'0865'!D71+'0090'!D71+'0791'!D71+'0792'!D71+'0793'!D71+'1013'!D71+'0811'!D71+'0993'!D71+'0994'!D71</f>
        <v>0</v>
      </c>
      <c r="E71" s="7">
        <f>'0469'!E71+'0780'!E71+'0786'!E71+'0787'!E71+'0788'!E71+'0789'!E71+'0050'!E71+'1148'!E71+'0865'!E71+'0090'!E71+'0791'!E71+'0792'!E71+'0793'!E71+'1013'!E71+'0811'!E71+'0993'!E71+'0994'!E71</f>
        <v>0</v>
      </c>
      <c r="F71" s="7">
        <f>'0469'!F71+'0780'!F71+'0786'!F71+'0787'!F71+'0788'!F71+'0789'!F71+'0050'!F71+'1148'!F71+'0865'!F71+'0090'!F71+'0791'!F71+'0792'!F71+'0793'!F71+'1013'!F71+'0811'!F71+'0993'!F71+'0994'!F71</f>
        <v>0</v>
      </c>
      <c r="G71" s="7">
        <f>'0469'!G71+'0780'!G71+'0786'!G71+'0787'!G71+'0788'!G71+'0789'!G71+'0050'!G71+'1148'!G71+'0865'!G71+'0090'!G71+'0791'!G71+'0792'!G71+'0793'!G71+'1013'!G71+'0811'!G71+'0993'!G71+'0994'!G71</f>
        <v>0</v>
      </c>
      <c r="H71" s="7">
        <f>'0469'!H71+'0780'!H71+'0786'!H71+'0787'!H71+'0788'!H71+'0789'!H71+'0050'!H71+'1148'!H71+'0865'!H71+'0090'!H71+'0791'!H71+'0792'!H71+'0793'!H71+'1013'!H71+'0811'!H71+'0993'!H71+'0994'!H71</f>
        <v>0</v>
      </c>
      <c r="I71" s="7">
        <f>'0469'!I71+'0780'!I71+'0786'!I71+'0787'!I71+'0788'!I71+'0789'!I71+'0050'!I71+'1148'!I71+'0865'!I71+'0090'!I71+'0791'!I71+'0792'!I71+'0793'!I71+'1013'!I71+'0811'!I71+'0993'!I71+'0994'!I71</f>
        <v>0</v>
      </c>
      <c r="J71" s="7">
        <f>'0469'!J71+'0780'!J71+'0786'!J71+'0787'!J71+'0788'!J71+'0789'!J71+'0050'!J71+'1148'!J71+'0865'!J71+'0090'!J71+'0791'!J71+'0792'!J71+'0793'!J71+'1013'!J71+'0811'!J71+'0993'!J71+'0994'!J71</f>
        <v>0</v>
      </c>
      <c r="K71" s="7">
        <f>'0469'!K71+'0780'!K71+'0786'!K71+'0787'!K71+'0788'!K71+'0789'!K71+'0050'!K71+'1148'!K71+'0865'!K71+'0090'!K71+'0791'!K71+'0792'!K71+'0793'!K71+'1013'!K71+'0811'!K71+'0993'!K71+'0994'!K71</f>
        <v>0</v>
      </c>
      <c r="L71" s="7">
        <f>'0469'!L71+'0780'!L71+'0786'!L71+'0787'!L71+'0788'!L71+'0789'!L71+'0050'!L71+'1148'!L71+'0865'!L71+'0090'!L71+'0791'!L71+'0792'!L71+'0793'!L71+'1013'!L71+'0811'!L71+'0993'!L71+'0994'!L71</f>
        <v>0</v>
      </c>
      <c r="M71" s="7">
        <f>'0469'!M71+'0780'!M71+'0786'!M71+'0787'!M71+'0788'!M71+'0789'!M71+'0050'!M71+'1148'!M71+'0865'!M71+'0090'!M71+'0791'!M71+'0792'!M71+'0793'!M71+'1013'!M71+'0811'!M71+'0993'!M71+'0994'!M71</f>
        <v>0</v>
      </c>
      <c r="N71" s="7">
        <f>'0469'!N71+'0780'!N71+'0786'!N71+'0787'!N71+'0788'!N71+'0789'!N71+'0050'!N71+'1148'!N71+'0865'!N71+'0090'!N71+'0791'!N71+'0792'!N71+'0793'!N71+'1013'!N71+'0811'!N71+'0993'!N71+'0994'!N71</f>
        <v>0</v>
      </c>
      <c r="O71" s="7">
        <f t="shared" si="0"/>
        <v>0</v>
      </c>
    </row>
    <row r="72" spans="1:15" ht="15" x14ac:dyDescent="0.2">
      <c r="A72" s="44" t="s">
        <v>281</v>
      </c>
      <c r="B72" s="35" t="s">
        <v>200</v>
      </c>
      <c r="C72" s="59">
        <f>'0469'!C72+'0780'!C72+'0786'!C72+'0787'!C72+'0788'!C72+'0789'!C72+'0050'!C72+'1148'!C72+'0865'!C72+'0090'!C72+'0791'!C72+'0792'!C72+'0793'!C72+'1013'!C72+'0811'!C72+'0993'!C72+'0994'!C72</f>
        <v>0</v>
      </c>
      <c r="D72" s="59">
        <f>'0469'!D72+'0780'!D72+'0786'!D72+'0787'!D72+'0788'!D72+'0789'!D72+'0050'!D72+'1148'!D72+'0865'!D72+'0090'!D72+'0791'!D72+'0792'!D72+'0793'!D72+'1013'!D72+'0811'!D72+'0993'!D72+'0994'!D72</f>
        <v>0</v>
      </c>
      <c r="E72" s="59">
        <f>'0469'!E72+'0780'!E72+'0786'!E72+'0787'!E72+'0788'!E72+'0789'!E72+'0050'!E72+'1148'!E72+'0865'!E72+'0090'!E72+'0791'!E72+'0792'!E72+'0793'!E72+'1013'!E72+'0811'!E72+'0993'!E72+'0994'!E72</f>
        <v>0</v>
      </c>
      <c r="F72" s="59">
        <f>'0469'!F72+'0780'!F72+'0786'!F72+'0787'!F72+'0788'!F72+'0789'!F72+'0050'!F72+'1148'!F72+'0865'!F72+'0090'!F72+'0791'!F72+'0792'!F72+'0793'!F72+'1013'!F72+'0811'!F72+'0993'!F72+'0994'!F72</f>
        <v>0</v>
      </c>
      <c r="G72" s="59">
        <f>'0469'!G72+'0780'!G72+'0786'!G72+'0787'!G72+'0788'!G72+'0789'!G72+'0050'!G72+'1148'!G72+'0865'!G72+'0090'!G72+'0791'!G72+'0792'!G72+'0793'!G72+'1013'!G72+'0811'!G72+'0993'!G72+'0994'!G72</f>
        <v>0</v>
      </c>
      <c r="H72" s="59">
        <f>'0469'!H72+'0780'!H72+'0786'!H72+'0787'!H72+'0788'!H72+'0789'!H72+'0050'!H72+'1148'!H72+'0865'!H72+'0090'!H72+'0791'!H72+'0792'!H72+'0793'!H72+'1013'!H72+'0811'!H72+'0993'!H72+'0994'!H72</f>
        <v>0</v>
      </c>
      <c r="I72" s="59">
        <f>'0469'!I72+'0780'!I72+'0786'!I72+'0787'!I72+'0788'!I72+'0789'!I72+'0050'!I72+'1148'!I72+'0865'!I72+'0090'!I72+'0791'!I72+'0792'!I72+'0793'!I72+'1013'!I72+'0811'!I72+'0993'!I72+'0994'!I72</f>
        <v>0</v>
      </c>
      <c r="J72" s="59">
        <f>'0469'!J72+'0780'!J72+'0786'!J72+'0787'!J72+'0788'!J72+'0789'!J72+'0050'!J72+'1148'!J72+'0865'!J72+'0090'!J72+'0791'!J72+'0792'!J72+'0793'!J72+'1013'!J72+'0811'!J72+'0993'!J72+'0994'!J72</f>
        <v>0</v>
      </c>
      <c r="K72" s="59">
        <f>'0469'!K72+'0780'!K72+'0786'!K72+'0787'!K72+'0788'!K72+'0789'!K72+'0050'!K72+'1148'!K72+'0865'!K72+'0090'!K72+'0791'!K72+'0792'!K72+'0793'!K72+'1013'!K72+'0811'!K72+'0993'!K72+'0994'!K72</f>
        <v>0</v>
      </c>
      <c r="L72" s="59">
        <f>'0469'!L72+'0780'!L72+'0786'!L72+'0787'!L72+'0788'!L72+'0789'!L72+'0050'!L72+'1148'!L72+'0865'!L72+'0090'!L72+'0791'!L72+'0792'!L72+'0793'!L72+'1013'!L72+'0811'!L72+'0993'!L72+'0994'!L72</f>
        <v>0</v>
      </c>
      <c r="M72" s="59">
        <f>'0469'!M72+'0780'!M72+'0786'!M72+'0787'!M72+'0788'!M72+'0789'!M72+'0050'!M72+'1148'!M72+'0865'!M72+'0090'!M72+'0791'!M72+'0792'!M72+'0793'!M72+'1013'!M72+'0811'!M72+'0993'!M72+'0994'!M72</f>
        <v>0</v>
      </c>
      <c r="N72" s="59">
        <f>'0469'!N72+'0780'!N72+'0786'!N72+'0787'!N72+'0788'!N72+'0789'!N72+'0050'!N72+'1148'!N72+'0865'!N72+'0090'!N72+'0791'!N72+'0792'!N72+'0793'!N72+'1013'!N72+'0811'!N72+'0993'!N72+'0994'!N72</f>
        <v>0</v>
      </c>
      <c r="O72" s="59">
        <f t="shared" si="0"/>
        <v>0</v>
      </c>
    </row>
    <row r="73" spans="1:15" ht="15.75" x14ac:dyDescent="0.25">
      <c r="A73" s="46" t="s">
        <v>482</v>
      </c>
      <c r="B73" s="29" t="s">
        <v>201</v>
      </c>
      <c r="C73" s="7">
        <f>'0469'!C73+'0780'!C73+'0786'!C73+'0787'!C73+'0788'!C73+'0789'!C73+'0050'!C73+'1148'!C73+'0865'!C73+'0090'!C73+'0791'!C73+'0792'!C73+'0793'!C73+'1013'!C73+'0811'!C73+'0993'!C73+'0994'!C73</f>
        <v>0</v>
      </c>
      <c r="D73" s="7">
        <f>'0469'!D73+'0780'!D73+'0786'!D73+'0787'!D73+'0788'!D73+'0789'!D73+'0050'!D73+'1148'!D73+'0865'!D73+'0090'!D73+'0791'!D73+'0792'!D73+'0793'!D73+'1013'!D73+'0811'!D73+'0993'!D73+'0994'!D73</f>
        <v>0</v>
      </c>
      <c r="E73" s="7">
        <f>'0469'!E73+'0780'!E73+'0786'!E73+'0787'!E73+'0788'!E73+'0789'!E73+'0050'!E73+'1148'!E73+'0865'!E73+'0090'!E73+'0791'!E73+'0792'!E73+'0793'!E73+'1013'!E73+'0811'!E73+'0993'!E73+'0994'!E73</f>
        <v>0</v>
      </c>
      <c r="F73" s="7">
        <f>'0469'!F73+'0780'!F73+'0786'!F73+'0787'!F73+'0788'!F73+'0789'!F73+'0050'!F73+'1148'!F73+'0865'!F73+'0090'!F73+'0791'!F73+'0792'!F73+'0793'!F73+'1013'!F73+'0811'!F73+'0993'!F73+'0994'!F73</f>
        <v>0</v>
      </c>
      <c r="G73" s="7">
        <f>'0469'!G73+'0780'!G73+'0786'!G73+'0787'!G73+'0788'!G73+'0789'!G73+'0050'!G73+'1148'!G73+'0865'!G73+'0090'!G73+'0791'!G73+'0792'!G73+'0793'!G73+'1013'!G73+'0811'!G73+'0993'!G73+'0994'!G73</f>
        <v>0</v>
      </c>
      <c r="H73" s="7">
        <f>'0469'!H73+'0780'!H73+'0786'!H73+'0787'!H73+'0788'!H73+'0789'!H73+'0050'!H73+'1148'!H73+'0865'!H73+'0090'!H73+'0791'!H73+'0792'!H73+'0793'!H73+'1013'!H73+'0811'!H73+'0993'!H73+'0994'!H73</f>
        <v>0</v>
      </c>
      <c r="I73" s="7">
        <f>'0469'!I73+'0780'!I73+'0786'!I73+'0787'!I73+'0788'!I73+'0789'!I73+'0050'!I73+'1148'!I73+'0865'!I73+'0090'!I73+'0791'!I73+'0792'!I73+'0793'!I73+'1013'!I73+'0811'!I73+'0993'!I73+'0994'!I73</f>
        <v>0</v>
      </c>
      <c r="J73" s="7">
        <f>'0469'!J73+'0780'!J73+'0786'!J73+'0787'!J73+'0788'!J73+'0789'!J73+'0050'!J73+'1148'!J73+'0865'!J73+'0090'!J73+'0791'!J73+'0792'!J73+'0793'!J73+'1013'!J73+'0811'!J73+'0993'!J73+'0994'!J73</f>
        <v>0</v>
      </c>
      <c r="K73" s="7">
        <f>'0469'!K73+'0780'!K73+'0786'!K73+'0787'!K73+'0788'!K73+'0789'!K73+'0050'!K73+'1148'!K73+'0865'!K73+'0090'!K73+'0791'!K73+'0792'!K73+'0793'!K73+'1013'!K73+'0811'!K73+'0993'!K73+'0994'!K73</f>
        <v>0</v>
      </c>
      <c r="L73" s="7">
        <f>'0469'!L73+'0780'!L73+'0786'!L73+'0787'!L73+'0788'!L73+'0789'!L73+'0050'!L73+'1148'!L73+'0865'!L73+'0090'!L73+'0791'!L73+'0792'!L73+'0793'!L73+'1013'!L73+'0811'!L73+'0993'!L73+'0994'!L73</f>
        <v>0</v>
      </c>
      <c r="M73" s="7">
        <f>'0469'!M73+'0780'!M73+'0786'!M73+'0787'!M73+'0788'!M73+'0789'!M73+'0050'!M73+'1148'!M73+'0865'!M73+'0090'!M73+'0791'!M73+'0792'!M73+'0793'!M73+'1013'!M73+'0811'!M73+'0993'!M73+'0994'!M73</f>
        <v>0</v>
      </c>
      <c r="N73" s="7">
        <f>'0469'!N73+'0780'!N73+'0786'!N73+'0787'!N73+'0788'!N73+'0789'!N73+'0050'!N73+'1148'!N73+'0865'!N73+'0090'!N73+'0791'!N73+'0792'!N73+'0793'!N73+'1013'!N73+'0811'!N73+'0993'!N73+'0994'!N73</f>
        <v>0</v>
      </c>
      <c r="O73" s="7">
        <f t="shared" si="0"/>
        <v>0</v>
      </c>
    </row>
    <row r="74" spans="1:15" ht="15" x14ac:dyDescent="0.2">
      <c r="A74" s="44" t="s">
        <v>282</v>
      </c>
      <c r="B74" s="35" t="s">
        <v>201</v>
      </c>
      <c r="C74" s="59">
        <f>'0469'!C74+'0780'!C74+'0786'!C74+'0787'!C74+'0788'!C74+'0789'!C74+'0050'!C74+'1148'!C74+'0865'!C74+'0090'!C74+'0791'!C74+'0792'!C74+'0793'!C74+'1013'!C74+'0811'!C74+'0993'!C74+'0994'!C74</f>
        <v>0</v>
      </c>
      <c r="D74" s="59">
        <f>'0469'!D74+'0780'!D74+'0786'!D74+'0787'!D74+'0788'!D74+'0789'!D74+'0050'!D74+'1148'!D74+'0865'!D74+'0090'!D74+'0791'!D74+'0792'!D74+'0793'!D74+'1013'!D74+'0811'!D74+'0993'!D74+'0994'!D74</f>
        <v>0</v>
      </c>
      <c r="E74" s="59">
        <f>'0469'!E74+'0780'!E74+'0786'!E74+'0787'!E74+'0788'!E74+'0789'!E74+'0050'!E74+'1148'!E74+'0865'!E74+'0090'!E74+'0791'!E74+'0792'!E74+'0793'!E74+'1013'!E74+'0811'!E74+'0993'!E74+'0994'!E74</f>
        <v>0</v>
      </c>
      <c r="F74" s="59">
        <f>'0469'!F74+'0780'!F74+'0786'!F74+'0787'!F74+'0788'!F74+'0789'!F74+'0050'!F74+'1148'!F74+'0865'!F74+'0090'!F74+'0791'!F74+'0792'!F74+'0793'!F74+'1013'!F74+'0811'!F74+'0993'!F74+'0994'!F74</f>
        <v>0</v>
      </c>
      <c r="G74" s="59">
        <f>'0469'!G74+'0780'!G74+'0786'!G74+'0787'!G74+'0788'!G74+'0789'!G74+'0050'!G74+'1148'!G74+'0865'!G74+'0090'!G74+'0791'!G74+'0792'!G74+'0793'!G74+'1013'!G74+'0811'!G74+'0993'!G74+'0994'!G74</f>
        <v>0</v>
      </c>
      <c r="H74" s="59">
        <f>'0469'!H74+'0780'!H74+'0786'!H74+'0787'!H74+'0788'!H74+'0789'!H74+'0050'!H74+'1148'!H74+'0865'!H74+'0090'!H74+'0791'!H74+'0792'!H74+'0793'!H74+'1013'!H74+'0811'!H74+'0993'!H74+'0994'!H74</f>
        <v>0</v>
      </c>
      <c r="I74" s="59">
        <f>'0469'!I74+'0780'!I74+'0786'!I74+'0787'!I74+'0788'!I74+'0789'!I74+'0050'!I74+'1148'!I74+'0865'!I74+'0090'!I74+'0791'!I74+'0792'!I74+'0793'!I74+'1013'!I74+'0811'!I74+'0993'!I74+'0994'!I74</f>
        <v>0</v>
      </c>
      <c r="J74" s="59">
        <f>'0469'!J74+'0780'!J74+'0786'!J74+'0787'!J74+'0788'!J74+'0789'!J74+'0050'!J74+'1148'!J74+'0865'!J74+'0090'!J74+'0791'!J74+'0792'!J74+'0793'!J74+'1013'!J74+'0811'!J74+'0993'!J74+'0994'!J74</f>
        <v>0</v>
      </c>
      <c r="K74" s="59">
        <f>'0469'!K74+'0780'!K74+'0786'!K74+'0787'!K74+'0788'!K74+'0789'!K74+'0050'!K74+'1148'!K74+'0865'!K74+'0090'!K74+'0791'!K74+'0792'!K74+'0793'!K74+'1013'!K74+'0811'!K74+'0993'!K74+'0994'!K74</f>
        <v>0</v>
      </c>
      <c r="L74" s="59">
        <f>'0469'!L74+'0780'!L74+'0786'!L74+'0787'!L74+'0788'!L74+'0789'!L74+'0050'!L74+'1148'!L74+'0865'!L74+'0090'!L74+'0791'!L74+'0792'!L74+'0793'!L74+'1013'!L74+'0811'!L74+'0993'!L74+'0994'!L74</f>
        <v>0</v>
      </c>
      <c r="M74" s="59">
        <f>'0469'!M74+'0780'!M74+'0786'!M74+'0787'!M74+'0788'!M74+'0789'!M74+'0050'!M74+'1148'!M74+'0865'!M74+'0090'!M74+'0791'!M74+'0792'!M74+'0793'!M74+'1013'!M74+'0811'!M74+'0993'!M74+'0994'!M74</f>
        <v>0</v>
      </c>
      <c r="N74" s="59">
        <f>'0469'!N74+'0780'!N74+'0786'!N74+'0787'!N74+'0788'!N74+'0789'!N74+'0050'!N74+'1148'!N74+'0865'!N74+'0090'!N74+'0791'!N74+'0792'!N74+'0793'!N74+'1013'!N74+'0811'!N74+'0993'!N74+'0994'!N74</f>
        <v>0</v>
      </c>
      <c r="O74" s="59">
        <f t="shared" si="0"/>
        <v>0</v>
      </c>
    </row>
    <row r="75" spans="1:15" ht="22.5" x14ac:dyDescent="0.25">
      <c r="A75" s="47" t="s">
        <v>451</v>
      </c>
      <c r="B75" s="31" t="s">
        <v>202</v>
      </c>
      <c r="C75" s="8">
        <f>'0469'!C75+'0780'!C75+'0786'!C75+'0787'!C75+'0788'!C75+'0789'!C75+'0050'!C75+'1148'!C75+'0865'!C75+'0090'!C75+'0791'!C75+'0792'!C75+'0793'!C75+'1013'!C75+'0811'!C75+'0993'!C75+'0994'!C75</f>
        <v>0</v>
      </c>
      <c r="D75" s="8">
        <f>'0469'!D75+'0780'!D75+'0786'!D75+'0787'!D75+'0788'!D75+'0789'!D75+'0050'!D75+'1148'!D75+'0865'!D75+'0090'!D75+'0791'!D75+'0792'!D75+'0793'!D75+'1013'!D75+'0811'!D75+'0993'!D75+'0994'!D75</f>
        <v>0</v>
      </c>
      <c r="E75" s="8">
        <f>'0469'!E75+'0780'!E75+'0786'!E75+'0787'!E75+'0788'!E75+'0789'!E75+'0050'!E75+'1148'!E75+'0865'!E75+'0090'!E75+'0791'!E75+'0792'!E75+'0793'!E75+'1013'!E75+'0811'!E75+'0993'!E75+'0994'!E75</f>
        <v>0</v>
      </c>
      <c r="F75" s="8">
        <f>'0469'!F75+'0780'!F75+'0786'!F75+'0787'!F75+'0788'!F75+'0789'!F75+'0050'!F75+'1148'!F75+'0865'!F75+'0090'!F75+'0791'!F75+'0792'!F75+'0793'!F75+'1013'!F75+'0811'!F75+'0993'!F75+'0994'!F75</f>
        <v>0</v>
      </c>
      <c r="G75" s="8">
        <f>'0469'!G75+'0780'!G75+'0786'!G75+'0787'!G75+'0788'!G75+'0789'!G75+'0050'!G75+'1148'!G75+'0865'!G75+'0090'!G75+'0791'!G75+'0792'!G75+'0793'!G75+'1013'!G75+'0811'!G75+'0993'!G75+'0994'!G75</f>
        <v>0</v>
      </c>
      <c r="H75" s="8">
        <f>'0469'!H75+'0780'!H75+'0786'!H75+'0787'!H75+'0788'!H75+'0789'!H75+'0050'!H75+'1148'!H75+'0865'!H75+'0090'!H75+'0791'!H75+'0792'!H75+'0793'!H75+'1013'!H75+'0811'!H75+'0993'!H75+'0994'!H75</f>
        <v>0</v>
      </c>
      <c r="I75" s="8">
        <f>'0469'!I75+'0780'!I75+'0786'!I75+'0787'!I75+'0788'!I75+'0789'!I75+'0050'!I75+'1148'!I75+'0865'!I75+'0090'!I75+'0791'!I75+'0792'!I75+'0793'!I75+'1013'!I75+'0811'!I75+'0993'!I75+'0994'!I75</f>
        <v>0</v>
      </c>
      <c r="J75" s="8">
        <f>'0469'!J75+'0780'!J75+'0786'!J75+'0787'!J75+'0788'!J75+'0789'!J75+'0050'!J75+'1148'!J75+'0865'!J75+'0090'!J75+'0791'!J75+'0792'!J75+'0793'!J75+'1013'!J75+'0811'!J75+'0993'!J75+'0994'!J75</f>
        <v>0</v>
      </c>
      <c r="K75" s="8">
        <f>'0469'!K75+'0780'!K75+'0786'!K75+'0787'!K75+'0788'!K75+'0789'!K75+'0050'!K75+'1148'!K75+'0865'!K75+'0090'!K75+'0791'!K75+'0792'!K75+'0793'!K75+'1013'!K75+'0811'!K75+'0993'!K75+'0994'!K75</f>
        <v>0</v>
      </c>
      <c r="L75" s="8">
        <f>'0469'!L75+'0780'!L75+'0786'!L75+'0787'!L75+'0788'!L75+'0789'!L75+'0050'!L75+'1148'!L75+'0865'!L75+'0090'!L75+'0791'!L75+'0792'!L75+'0793'!L75+'1013'!L75+'0811'!L75+'0993'!L75+'0994'!L75</f>
        <v>0</v>
      </c>
      <c r="M75" s="8">
        <f>'0469'!M75+'0780'!M75+'0786'!M75+'0787'!M75+'0788'!M75+'0789'!M75+'0050'!M75+'1148'!M75+'0865'!M75+'0090'!M75+'0791'!M75+'0792'!M75+'0793'!M75+'1013'!M75+'0811'!M75+'0993'!M75+'0994'!M75</f>
        <v>0</v>
      </c>
      <c r="N75" s="8">
        <f>'0469'!N75+'0780'!N75+'0786'!N75+'0787'!N75+'0788'!N75+'0789'!N75+'0050'!N75+'1148'!N75+'0865'!N75+'0090'!N75+'0791'!N75+'0792'!N75+'0793'!N75+'1013'!N75+'0811'!N75+'0993'!N75+'0994'!N75</f>
        <v>0</v>
      </c>
      <c r="O75" s="8">
        <f t="shared" si="0"/>
        <v>0</v>
      </c>
    </row>
    <row r="76" spans="1:15" ht="15.75" x14ac:dyDescent="0.25">
      <c r="A76" s="46" t="s">
        <v>444</v>
      </c>
      <c r="B76" s="29" t="s">
        <v>203</v>
      </c>
      <c r="C76" s="7">
        <f>'0469'!C76+'0780'!C76+'0786'!C76+'0787'!C76+'0788'!C76+'0789'!C76+'0050'!C76+'1148'!C76+'0865'!C76+'0090'!C76+'0791'!C76+'0792'!C76+'0793'!C76+'1013'!C76+'0811'!C76+'0993'!C76+'0994'!C76</f>
        <v>0</v>
      </c>
      <c r="D76" s="7">
        <f>'0469'!D76+'0780'!D76+'0786'!D76+'0787'!D76+'0788'!D76+'0789'!D76+'0050'!D76+'1148'!D76+'0865'!D76+'0090'!D76+'0791'!D76+'0792'!D76+'0793'!D76+'1013'!D76+'0811'!D76+'0993'!D76+'0994'!D76</f>
        <v>0</v>
      </c>
      <c r="E76" s="7">
        <f>'0469'!E76+'0780'!E76+'0786'!E76+'0787'!E76+'0788'!E76+'0789'!E76+'0050'!E76+'1148'!E76+'0865'!E76+'0090'!E76+'0791'!E76+'0792'!E76+'0793'!E76+'1013'!E76+'0811'!E76+'0993'!E76+'0994'!E76</f>
        <v>0</v>
      </c>
      <c r="F76" s="7">
        <f>'0469'!F76+'0780'!F76+'0786'!F76+'0787'!F76+'0788'!F76+'0789'!F76+'0050'!F76+'1148'!F76+'0865'!F76+'0090'!F76+'0791'!F76+'0792'!F76+'0793'!F76+'1013'!F76+'0811'!F76+'0993'!F76+'0994'!F76</f>
        <v>0</v>
      </c>
      <c r="G76" s="7">
        <f>'0469'!G76+'0780'!G76+'0786'!G76+'0787'!G76+'0788'!G76+'0789'!G76+'0050'!G76+'1148'!G76+'0865'!G76+'0090'!G76+'0791'!G76+'0792'!G76+'0793'!G76+'1013'!G76+'0811'!G76+'0993'!G76+'0994'!G76</f>
        <v>0</v>
      </c>
      <c r="H76" s="7">
        <f>'0469'!H76+'0780'!H76+'0786'!H76+'0787'!H76+'0788'!H76+'0789'!H76+'0050'!H76+'1148'!H76+'0865'!H76+'0090'!H76+'0791'!H76+'0792'!H76+'0793'!H76+'1013'!H76+'0811'!H76+'0993'!H76+'0994'!H76</f>
        <v>0</v>
      </c>
      <c r="I76" s="7">
        <f>'0469'!I76+'0780'!I76+'0786'!I76+'0787'!I76+'0788'!I76+'0789'!I76+'0050'!I76+'1148'!I76+'0865'!I76+'0090'!I76+'0791'!I76+'0792'!I76+'0793'!I76+'1013'!I76+'0811'!I76+'0993'!I76+'0994'!I76</f>
        <v>0</v>
      </c>
      <c r="J76" s="7">
        <f>'0469'!J76+'0780'!J76+'0786'!J76+'0787'!J76+'0788'!J76+'0789'!J76+'0050'!J76+'1148'!J76+'0865'!J76+'0090'!J76+'0791'!J76+'0792'!J76+'0793'!J76+'1013'!J76+'0811'!J76+'0993'!J76+'0994'!J76</f>
        <v>0</v>
      </c>
      <c r="K76" s="7">
        <f>'0469'!K76+'0780'!K76+'0786'!K76+'0787'!K76+'0788'!K76+'0789'!K76+'0050'!K76+'1148'!K76+'0865'!K76+'0090'!K76+'0791'!K76+'0792'!K76+'0793'!K76+'1013'!K76+'0811'!K76+'0993'!K76+'0994'!K76</f>
        <v>0</v>
      </c>
      <c r="L76" s="7">
        <f>'0469'!L76+'0780'!L76+'0786'!L76+'0787'!L76+'0788'!L76+'0789'!L76+'0050'!L76+'1148'!L76+'0865'!L76+'0090'!L76+'0791'!L76+'0792'!L76+'0793'!L76+'1013'!L76+'0811'!L76+'0993'!L76+'0994'!L76</f>
        <v>0</v>
      </c>
      <c r="M76" s="7">
        <f>'0469'!M76+'0780'!M76+'0786'!M76+'0787'!M76+'0788'!M76+'0789'!M76+'0050'!M76+'1148'!M76+'0865'!M76+'0090'!M76+'0791'!M76+'0792'!M76+'0793'!M76+'1013'!M76+'0811'!M76+'0993'!M76+'0994'!M76</f>
        <v>0</v>
      </c>
      <c r="N76" s="7">
        <f>'0469'!N76+'0780'!N76+'0786'!N76+'0787'!N76+'0788'!N76+'0789'!N76+'0050'!N76+'1148'!N76+'0865'!N76+'0090'!N76+'0791'!N76+'0792'!N76+'0793'!N76+'1013'!N76+'0811'!N76+'0993'!N76+'0994'!N76</f>
        <v>0</v>
      </c>
      <c r="O76" s="7">
        <f t="shared" si="0"/>
        <v>0</v>
      </c>
    </row>
    <row r="77" spans="1:15" ht="15" x14ac:dyDescent="0.2">
      <c r="A77" s="44" t="s">
        <v>283</v>
      </c>
      <c r="B77" s="30" t="s">
        <v>204</v>
      </c>
      <c r="C77" s="59">
        <f>'0469'!C77+'0780'!C77+'0786'!C77+'0787'!C77+'0788'!C77+'0789'!C77+'0050'!C77+'1148'!C77+'0865'!C77+'0090'!C77+'0791'!C77+'0792'!C77+'0793'!C77+'1013'!C77+'0811'!C77+'0993'!C77+'0994'!C77</f>
        <v>0</v>
      </c>
      <c r="D77" s="59">
        <f>'0469'!D77+'0780'!D77+'0786'!D77+'0787'!D77+'0788'!D77+'0789'!D77+'0050'!D77+'1148'!D77+'0865'!D77+'0090'!D77+'0791'!D77+'0792'!D77+'0793'!D77+'1013'!D77+'0811'!D77+'0993'!D77+'0994'!D77</f>
        <v>0</v>
      </c>
      <c r="E77" s="59">
        <f>'0469'!E77+'0780'!E77+'0786'!E77+'0787'!E77+'0788'!E77+'0789'!E77+'0050'!E77+'1148'!E77+'0865'!E77+'0090'!E77+'0791'!E77+'0792'!E77+'0793'!E77+'1013'!E77+'0811'!E77+'0993'!E77+'0994'!E77</f>
        <v>0</v>
      </c>
      <c r="F77" s="59">
        <f>'0469'!F77+'0780'!F77+'0786'!F77+'0787'!F77+'0788'!F77+'0789'!F77+'0050'!F77+'1148'!F77+'0865'!F77+'0090'!F77+'0791'!F77+'0792'!F77+'0793'!F77+'1013'!F77+'0811'!F77+'0993'!F77+'0994'!F77</f>
        <v>0</v>
      </c>
      <c r="G77" s="59">
        <f>'0469'!G77+'0780'!G77+'0786'!G77+'0787'!G77+'0788'!G77+'0789'!G77+'0050'!G77+'1148'!G77+'0865'!G77+'0090'!G77+'0791'!G77+'0792'!G77+'0793'!G77+'1013'!G77+'0811'!G77+'0993'!G77+'0994'!G77</f>
        <v>0</v>
      </c>
      <c r="H77" s="59">
        <f>'0469'!H77+'0780'!H77+'0786'!H77+'0787'!H77+'0788'!H77+'0789'!H77+'0050'!H77+'1148'!H77+'0865'!H77+'0090'!H77+'0791'!H77+'0792'!H77+'0793'!H77+'1013'!H77+'0811'!H77+'0993'!H77+'0994'!H77</f>
        <v>0</v>
      </c>
      <c r="I77" s="59">
        <f>'0469'!I77+'0780'!I77+'0786'!I77+'0787'!I77+'0788'!I77+'0789'!I77+'0050'!I77+'1148'!I77+'0865'!I77+'0090'!I77+'0791'!I77+'0792'!I77+'0793'!I77+'1013'!I77+'0811'!I77+'0993'!I77+'0994'!I77</f>
        <v>0</v>
      </c>
      <c r="J77" s="59">
        <f>'0469'!J77+'0780'!J77+'0786'!J77+'0787'!J77+'0788'!J77+'0789'!J77+'0050'!J77+'1148'!J77+'0865'!J77+'0090'!J77+'0791'!J77+'0792'!J77+'0793'!J77+'1013'!J77+'0811'!J77+'0993'!J77+'0994'!J77</f>
        <v>0</v>
      </c>
      <c r="K77" s="59">
        <f>'0469'!K77+'0780'!K77+'0786'!K77+'0787'!K77+'0788'!K77+'0789'!K77+'0050'!K77+'1148'!K77+'0865'!K77+'0090'!K77+'0791'!K77+'0792'!K77+'0793'!K77+'1013'!K77+'0811'!K77+'0993'!K77+'0994'!K77</f>
        <v>0</v>
      </c>
      <c r="L77" s="59">
        <f>'0469'!L77+'0780'!L77+'0786'!L77+'0787'!L77+'0788'!L77+'0789'!L77+'0050'!L77+'1148'!L77+'0865'!L77+'0090'!L77+'0791'!L77+'0792'!L77+'0793'!L77+'1013'!L77+'0811'!L77+'0993'!L77+'0994'!L77</f>
        <v>0</v>
      </c>
      <c r="M77" s="59">
        <f>'0469'!M77+'0780'!M77+'0786'!M77+'0787'!M77+'0788'!M77+'0789'!M77+'0050'!M77+'1148'!M77+'0865'!M77+'0090'!M77+'0791'!M77+'0792'!M77+'0793'!M77+'1013'!M77+'0811'!M77+'0993'!M77+'0994'!M77</f>
        <v>0</v>
      </c>
      <c r="N77" s="59">
        <f>'0469'!N77+'0780'!N77+'0786'!N77+'0787'!N77+'0788'!N77+'0789'!N77+'0050'!N77+'1148'!N77+'0865'!N77+'0090'!N77+'0791'!N77+'0792'!N77+'0793'!N77+'1013'!N77+'0811'!N77+'0993'!N77+'0994'!N77</f>
        <v>0</v>
      </c>
      <c r="O77" s="59">
        <f t="shared" si="0"/>
        <v>0</v>
      </c>
    </row>
    <row r="78" spans="1:15" ht="15" x14ac:dyDescent="0.2">
      <c r="A78" s="44" t="s">
        <v>284</v>
      </c>
      <c r="B78" s="30" t="s">
        <v>205</v>
      </c>
      <c r="C78" s="59">
        <f>'0469'!C78+'0780'!C78+'0786'!C78+'0787'!C78+'0788'!C78+'0789'!C78+'0050'!C78+'1148'!C78+'0865'!C78+'0090'!C78+'0791'!C78+'0792'!C78+'0793'!C78+'1013'!C78+'0811'!C78+'0993'!C78+'0994'!C78</f>
        <v>0</v>
      </c>
      <c r="D78" s="59">
        <f>'0469'!D78+'0780'!D78+'0786'!D78+'0787'!D78+'0788'!D78+'0789'!D78+'0050'!D78+'1148'!D78+'0865'!D78+'0090'!D78+'0791'!D78+'0792'!D78+'0793'!D78+'1013'!D78+'0811'!D78+'0993'!D78+'0994'!D78</f>
        <v>0</v>
      </c>
      <c r="E78" s="59">
        <f>'0469'!E78+'0780'!E78+'0786'!E78+'0787'!E78+'0788'!E78+'0789'!E78+'0050'!E78+'1148'!E78+'0865'!E78+'0090'!E78+'0791'!E78+'0792'!E78+'0793'!E78+'1013'!E78+'0811'!E78+'0993'!E78+'0994'!E78</f>
        <v>0</v>
      </c>
      <c r="F78" s="59">
        <f>'0469'!F78+'0780'!F78+'0786'!F78+'0787'!F78+'0788'!F78+'0789'!F78+'0050'!F78+'1148'!F78+'0865'!F78+'0090'!F78+'0791'!F78+'0792'!F78+'0793'!F78+'1013'!F78+'0811'!F78+'0993'!F78+'0994'!F78</f>
        <v>0</v>
      </c>
      <c r="G78" s="59">
        <f>'0469'!G78+'0780'!G78+'0786'!G78+'0787'!G78+'0788'!G78+'0789'!G78+'0050'!G78+'1148'!G78+'0865'!G78+'0090'!G78+'0791'!G78+'0792'!G78+'0793'!G78+'1013'!G78+'0811'!G78+'0993'!G78+'0994'!G78</f>
        <v>0</v>
      </c>
      <c r="H78" s="59">
        <f>'0469'!H78+'0780'!H78+'0786'!H78+'0787'!H78+'0788'!H78+'0789'!H78+'0050'!H78+'1148'!H78+'0865'!H78+'0090'!H78+'0791'!H78+'0792'!H78+'0793'!H78+'1013'!H78+'0811'!H78+'0993'!H78+'0994'!H78</f>
        <v>0</v>
      </c>
      <c r="I78" s="59">
        <f>'0469'!I78+'0780'!I78+'0786'!I78+'0787'!I78+'0788'!I78+'0789'!I78+'0050'!I78+'1148'!I78+'0865'!I78+'0090'!I78+'0791'!I78+'0792'!I78+'0793'!I78+'1013'!I78+'0811'!I78+'0993'!I78+'0994'!I78</f>
        <v>0</v>
      </c>
      <c r="J78" s="59">
        <f>'0469'!J78+'0780'!J78+'0786'!J78+'0787'!J78+'0788'!J78+'0789'!J78+'0050'!J78+'1148'!J78+'0865'!J78+'0090'!J78+'0791'!J78+'0792'!J78+'0793'!J78+'1013'!J78+'0811'!J78+'0993'!J78+'0994'!J78</f>
        <v>0</v>
      </c>
      <c r="K78" s="59">
        <f>'0469'!K78+'0780'!K78+'0786'!K78+'0787'!K78+'0788'!K78+'0789'!K78+'0050'!K78+'1148'!K78+'0865'!K78+'0090'!K78+'0791'!K78+'0792'!K78+'0793'!K78+'1013'!K78+'0811'!K78+'0993'!K78+'0994'!K78</f>
        <v>0</v>
      </c>
      <c r="L78" s="59">
        <f>'0469'!L78+'0780'!L78+'0786'!L78+'0787'!L78+'0788'!L78+'0789'!L78+'0050'!L78+'1148'!L78+'0865'!L78+'0090'!L78+'0791'!L78+'0792'!L78+'0793'!L78+'1013'!L78+'0811'!L78+'0993'!L78+'0994'!L78</f>
        <v>0</v>
      </c>
      <c r="M78" s="59">
        <f>'0469'!M78+'0780'!M78+'0786'!M78+'0787'!M78+'0788'!M78+'0789'!M78+'0050'!M78+'1148'!M78+'0865'!M78+'0090'!M78+'0791'!M78+'0792'!M78+'0793'!M78+'1013'!M78+'0811'!M78+'0993'!M78+'0994'!M78</f>
        <v>0</v>
      </c>
      <c r="N78" s="59">
        <f>'0469'!N78+'0780'!N78+'0786'!N78+'0787'!N78+'0788'!N78+'0789'!N78+'0050'!N78+'1148'!N78+'0865'!N78+'0090'!N78+'0791'!N78+'0792'!N78+'0793'!N78+'1013'!N78+'0811'!N78+'0993'!N78+'0994'!N78</f>
        <v>0</v>
      </c>
      <c r="O78" s="59">
        <f t="shared" si="0"/>
        <v>0</v>
      </c>
    </row>
    <row r="79" spans="1:15" ht="15" x14ac:dyDescent="0.2">
      <c r="A79" s="44" t="s">
        <v>285</v>
      </c>
      <c r="B79" s="30" t="s">
        <v>206</v>
      </c>
      <c r="C79" s="59">
        <f>'0469'!C79+'0780'!C79+'0786'!C79+'0787'!C79+'0788'!C79+'0789'!C79+'0050'!C79+'1148'!C79+'0865'!C79+'0090'!C79+'0791'!C79+'0792'!C79+'0793'!C79+'1013'!C79+'0811'!C79+'0993'!C79+'0994'!C79</f>
        <v>0</v>
      </c>
      <c r="D79" s="59">
        <f>'0469'!D79+'0780'!D79+'0786'!D79+'0787'!D79+'0788'!D79+'0789'!D79+'0050'!D79+'1148'!D79+'0865'!D79+'0090'!D79+'0791'!D79+'0792'!D79+'0793'!D79+'1013'!D79+'0811'!D79+'0993'!D79+'0994'!D79</f>
        <v>0</v>
      </c>
      <c r="E79" s="59">
        <f>'0469'!E79+'0780'!E79+'0786'!E79+'0787'!E79+'0788'!E79+'0789'!E79+'0050'!E79+'1148'!E79+'0865'!E79+'0090'!E79+'0791'!E79+'0792'!E79+'0793'!E79+'1013'!E79+'0811'!E79+'0993'!E79+'0994'!E79</f>
        <v>0</v>
      </c>
      <c r="F79" s="59">
        <f>'0469'!F79+'0780'!F79+'0786'!F79+'0787'!F79+'0788'!F79+'0789'!F79+'0050'!F79+'1148'!F79+'0865'!F79+'0090'!F79+'0791'!F79+'0792'!F79+'0793'!F79+'1013'!F79+'0811'!F79+'0993'!F79+'0994'!F79</f>
        <v>0</v>
      </c>
      <c r="G79" s="59">
        <f>'0469'!G79+'0780'!G79+'0786'!G79+'0787'!G79+'0788'!G79+'0789'!G79+'0050'!G79+'1148'!G79+'0865'!G79+'0090'!G79+'0791'!G79+'0792'!G79+'0793'!G79+'1013'!G79+'0811'!G79+'0993'!G79+'0994'!G79</f>
        <v>0</v>
      </c>
      <c r="H79" s="59">
        <f>'0469'!H79+'0780'!H79+'0786'!H79+'0787'!H79+'0788'!H79+'0789'!H79+'0050'!H79+'1148'!H79+'0865'!H79+'0090'!H79+'0791'!H79+'0792'!H79+'0793'!H79+'1013'!H79+'0811'!H79+'0993'!H79+'0994'!H79</f>
        <v>0</v>
      </c>
      <c r="I79" s="59">
        <f>'0469'!I79+'0780'!I79+'0786'!I79+'0787'!I79+'0788'!I79+'0789'!I79+'0050'!I79+'1148'!I79+'0865'!I79+'0090'!I79+'0791'!I79+'0792'!I79+'0793'!I79+'1013'!I79+'0811'!I79+'0993'!I79+'0994'!I79</f>
        <v>0</v>
      </c>
      <c r="J79" s="59">
        <f>'0469'!J79+'0780'!J79+'0786'!J79+'0787'!J79+'0788'!J79+'0789'!J79+'0050'!J79+'1148'!J79+'0865'!J79+'0090'!J79+'0791'!J79+'0792'!J79+'0793'!J79+'1013'!J79+'0811'!J79+'0993'!J79+'0994'!J79</f>
        <v>0</v>
      </c>
      <c r="K79" s="59">
        <f>'0469'!K79+'0780'!K79+'0786'!K79+'0787'!K79+'0788'!K79+'0789'!K79+'0050'!K79+'1148'!K79+'0865'!K79+'0090'!K79+'0791'!K79+'0792'!K79+'0793'!K79+'1013'!K79+'0811'!K79+'0993'!K79+'0994'!K79</f>
        <v>0</v>
      </c>
      <c r="L79" s="59">
        <f>'0469'!L79+'0780'!L79+'0786'!L79+'0787'!L79+'0788'!L79+'0789'!L79+'0050'!L79+'1148'!L79+'0865'!L79+'0090'!L79+'0791'!L79+'0792'!L79+'0793'!L79+'1013'!L79+'0811'!L79+'0993'!L79+'0994'!L79</f>
        <v>0</v>
      </c>
      <c r="M79" s="59">
        <f>'0469'!M79+'0780'!M79+'0786'!M79+'0787'!M79+'0788'!M79+'0789'!M79+'0050'!M79+'1148'!M79+'0865'!M79+'0090'!M79+'0791'!M79+'0792'!M79+'0793'!M79+'1013'!M79+'0811'!M79+'0993'!M79+'0994'!M79</f>
        <v>0</v>
      </c>
      <c r="N79" s="59">
        <f>'0469'!N79+'0780'!N79+'0786'!N79+'0787'!N79+'0788'!N79+'0789'!N79+'0050'!N79+'1148'!N79+'0865'!N79+'0090'!N79+'0791'!N79+'0792'!N79+'0793'!N79+'1013'!N79+'0811'!N79+'0993'!N79+'0994'!N79</f>
        <v>0</v>
      </c>
      <c r="O79" s="59">
        <f t="shared" ref="O79:O142" si="1">C79+D79+E79+F79+G79+H79+I79+J79+K79+L79+M79+N79</f>
        <v>0</v>
      </c>
    </row>
    <row r="80" spans="1:15" ht="15" x14ac:dyDescent="0.2">
      <c r="A80" s="44" t="s">
        <v>286</v>
      </c>
      <c r="B80" s="30" t="s">
        <v>207</v>
      </c>
      <c r="C80" s="59">
        <f>'0469'!C80+'0780'!C80+'0786'!C80+'0787'!C80+'0788'!C80+'0789'!C80+'0050'!C80+'1148'!C80+'0865'!C80+'0090'!C80+'0791'!C80+'0792'!C80+'0793'!C80+'1013'!C80+'0811'!C80+'0993'!C80+'0994'!C80</f>
        <v>0</v>
      </c>
      <c r="D80" s="59">
        <f>'0469'!D80+'0780'!D80+'0786'!D80+'0787'!D80+'0788'!D80+'0789'!D80+'0050'!D80+'1148'!D80+'0865'!D80+'0090'!D80+'0791'!D80+'0792'!D80+'0793'!D80+'1013'!D80+'0811'!D80+'0993'!D80+'0994'!D80</f>
        <v>0</v>
      </c>
      <c r="E80" s="59">
        <f>'0469'!E80+'0780'!E80+'0786'!E80+'0787'!E80+'0788'!E80+'0789'!E80+'0050'!E80+'1148'!E80+'0865'!E80+'0090'!E80+'0791'!E80+'0792'!E80+'0793'!E80+'1013'!E80+'0811'!E80+'0993'!E80+'0994'!E80</f>
        <v>0</v>
      </c>
      <c r="F80" s="59">
        <f>'0469'!F80+'0780'!F80+'0786'!F80+'0787'!F80+'0788'!F80+'0789'!F80+'0050'!F80+'1148'!F80+'0865'!F80+'0090'!F80+'0791'!F80+'0792'!F80+'0793'!F80+'1013'!F80+'0811'!F80+'0993'!F80+'0994'!F80</f>
        <v>0</v>
      </c>
      <c r="G80" s="59">
        <f>'0469'!G80+'0780'!G80+'0786'!G80+'0787'!G80+'0788'!G80+'0789'!G80+'0050'!G80+'1148'!G80+'0865'!G80+'0090'!G80+'0791'!G80+'0792'!G80+'0793'!G80+'1013'!G80+'0811'!G80+'0993'!G80+'0994'!G80</f>
        <v>0</v>
      </c>
      <c r="H80" s="59">
        <f>'0469'!H80+'0780'!H80+'0786'!H80+'0787'!H80+'0788'!H80+'0789'!H80+'0050'!H80+'1148'!H80+'0865'!H80+'0090'!H80+'0791'!H80+'0792'!H80+'0793'!H80+'1013'!H80+'0811'!H80+'0993'!H80+'0994'!H80</f>
        <v>0</v>
      </c>
      <c r="I80" s="59">
        <f>'0469'!I80+'0780'!I80+'0786'!I80+'0787'!I80+'0788'!I80+'0789'!I80+'0050'!I80+'1148'!I80+'0865'!I80+'0090'!I80+'0791'!I80+'0792'!I80+'0793'!I80+'1013'!I80+'0811'!I80+'0993'!I80+'0994'!I80</f>
        <v>0</v>
      </c>
      <c r="J80" s="59">
        <f>'0469'!J80+'0780'!J80+'0786'!J80+'0787'!J80+'0788'!J80+'0789'!J80+'0050'!J80+'1148'!J80+'0865'!J80+'0090'!J80+'0791'!J80+'0792'!J80+'0793'!J80+'1013'!J80+'0811'!J80+'0993'!J80+'0994'!J80</f>
        <v>0</v>
      </c>
      <c r="K80" s="59">
        <f>'0469'!K80+'0780'!K80+'0786'!K80+'0787'!K80+'0788'!K80+'0789'!K80+'0050'!K80+'1148'!K80+'0865'!K80+'0090'!K80+'0791'!K80+'0792'!K80+'0793'!K80+'1013'!K80+'0811'!K80+'0993'!K80+'0994'!K80</f>
        <v>0</v>
      </c>
      <c r="L80" s="59">
        <f>'0469'!L80+'0780'!L80+'0786'!L80+'0787'!L80+'0788'!L80+'0789'!L80+'0050'!L80+'1148'!L80+'0865'!L80+'0090'!L80+'0791'!L80+'0792'!L80+'0793'!L80+'1013'!L80+'0811'!L80+'0993'!L80+'0994'!L80</f>
        <v>0</v>
      </c>
      <c r="M80" s="59">
        <f>'0469'!M80+'0780'!M80+'0786'!M80+'0787'!M80+'0788'!M80+'0789'!M80+'0050'!M80+'1148'!M80+'0865'!M80+'0090'!M80+'0791'!M80+'0792'!M80+'0793'!M80+'1013'!M80+'0811'!M80+'0993'!M80+'0994'!M80</f>
        <v>0</v>
      </c>
      <c r="N80" s="59">
        <f>'0469'!N80+'0780'!N80+'0786'!N80+'0787'!N80+'0788'!N80+'0789'!N80+'0050'!N80+'1148'!N80+'0865'!N80+'0090'!N80+'0791'!N80+'0792'!N80+'0793'!N80+'1013'!N80+'0811'!N80+'0993'!N80+'0994'!N80</f>
        <v>0</v>
      </c>
      <c r="O80" s="59">
        <f t="shared" si="1"/>
        <v>0</v>
      </c>
    </row>
    <row r="81" spans="1:15" ht="15" x14ac:dyDescent="0.2">
      <c r="A81" s="44" t="s">
        <v>287</v>
      </c>
      <c r="B81" s="30" t="s">
        <v>208</v>
      </c>
      <c r="C81" s="59">
        <f>'0469'!C81+'0780'!C81+'0786'!C81+'0787'!C81+'0788'!C81+'0789'!C81+'0050'!C81+'1148'!C81+'0865'!C81+'0090'!C81+'0791'!C81+'0792'!C81+'0793'!C81+'1013'!C81+'0811'!C81+'0993'!C81+'0994'!C81</f>
        <v>0</v>
      </c>
      <c r="D81" s="59">
        <f>'0469'!D81+'0780'!D81+'0786'!D81+'0787'!D81+'0788'!D81+'0789'!D81+'0050'!D81+'1148'!D81+'0865'!D81+'0090'!D81+'0791'!D81+'0792'!D81+'0793'!D81+'1013'!D81+'0811'!D81+'0993'!D81+'0994'!D81</f>
        <v>0</v>
      </c>
      <c r="E81" s="59">
        <f>'0469'!E81+'0780'!E81+'0786'!E81+'0787'!E81+'0788'!E81+'0789'!E81+'0050'!E81+'1148'!E81+'0865'!E81+'0090'!E81+'0791'!E81+'0792'!E81+'0793'!E81+'1013'!E81+'0811'!E81+'0993'!E81+'0994'!E81</f>
        <v>0</v>
      </c>
      <c r="F81" s="59">
        <f>'0469'!F81+'0780'!F81+'0786'!F81+'0787'!F81+'0788'!F81+'0789'!F81+'0050'!F81+'1148'!F81+'0865'!F81+'0090'!F81+'0791'!F81+'0792'!F81+'0793'!F81+'1013'!F81+'0811'!F81+'0993'!F81+'0994'!F81</f>
        <v>0</v>
      </c>
      <c r="G81" s="59">
        <f>'0469'!G81+'0780'!G81+'0786'!G81+'0787'!G81+'0788'!G81+'0789'!G81+'0050'!G81+'1148'!G81+'0865'!G81+'0090'!G81+'0791'!G81+'0792'!G81+'0793'!G81+'1013'!G81+'0811'!G81+'0993'!G81+'0994'!G81</f>
        <v>0</v>
      </c>
      <c r="H81" s="59">
        <f>'0469'!H81+'0780'!H81+'0786'!H81+'0787'!H81+'0788'!H81+'0789'!H81+'0050'!H81+'1148'!H81+'0865'!H81+'0090'!H81+'0791'!H81+'0792'!H81+'0793'!H81+'1013'!H81+'0811'!H81+'0993'!H81+'0994'!H81</f>
        <v>0</v>
      </c>
      <c r="I81" s="59">
        <f>'0469'!I81+'0780'!I81+'0786'!I81+'0787'!I81+'0788'!I81+'0789'!I81+'0050'!I81+'1148'!I81+'0865'!I81+'0090'!I81+'0791'!I81+'0792'!I81+'0793'!I81+'1013'!I81+'0811'!I81+'0993'!I81+'0994'!I81</f>
        <v>0</v>
      </c>
      <c r="J81" s="59">
        <f>'0469'!J81+'0780'!J81+'0786'!J81+'0787'!J81+'0788'!J81+'0789'!J81+'0050'!J81+'1148'!J81+'0865'!J81+'0090'!J81+'0791'!J81+'0792'!J81+'0793'!J81+'1013'!J81+'0811'!J81+'0993'!J81+'0994'!J81</f>
        <v>0</v>
      </c>
      <c r="K81" s="59">
        <f>'0469'!K81+'0780'!K81+'0786'!K81+'0787'!K81+'0788'!K81+'0789'!K81+'0050'!K81+'1148'!K81+'0865'!K81+'0090'!K81+'0791'!K81+'0792'!K81+'0793'!K81+'1013'!K81+'0811'!K81+'0993'!K81+'0994'!K81</f>
        <v>0</v>
      </c>
      <c r="L81" s="59">
        <f>'0469'!L81+'0780'!L81+'0786'!L81+'0787'!L81+'0788'!L81+'0789'!L81+'0050'!L81+'1148'!L81+'0865'!L81+'0090'!L81+'0791'!L81+'0792'!L81+'0793'!L81+'1013'!L81+'0811'!L81+'0993'!L81+'0994'!L81</f>
        <v>0</v>
      </c>
      <c r="M81" s="59">
        <f>'0469'!M81+'0780'!M81+'0786'!M81+'0787'!M81+'0788'!M81+'0789'!M81+'0050'!M81+'1148'!M81+'0865'!M81+'0090'!M81+'0791'!M81+'0792'!M81+'0793'!M81+'1013'!M81+'0811'!M81+'0993'!M81+'0994'!M81</f>
        <v>0</v>
      </c>
      <c r="N81" s="59">
        <f>'0469'!N81+'0780'!N81+'0786'!N81+'0787'!N81+'0788'!N81+'0789'!N81+'0050'!N81+'1148'!N81+'0865'!N81+'0090'!N81+'0791'!N81+'0792'!N81+'0793'!N81+'1013'!N81+'0811'!N81+'0993'!N81+'0994'!N81</f>
        <v>0</v>
      </c>
      <c r="O81" s="59">
        <f t="shared" si="1"/>
        <v>0</v>
      </c>
    </row>
    <row r="82" spans="1:15" ht="15.75" x14ac:dyDescent="0.25">
      <c r="A82" s="46" t="s">
        <v>445</v>
      </c>
      <c r="B82" s="29" t="s">
        <v>209</v>
      </c>
      <c r="C82" s="7">
        <f>'0469'!C82+'0780'!C82+'0786'!C82+'0787'!C82+'0788'!C82+'0789'!C82+'0050'!C82+'1148'!C82+'0865'!C82+'0090'!C82+'0791'!C82+'0792'!C82+'0793'!C82+'1013'!C82+'0811'!C82+'0993'!C82+'0994'!C82</f>
        <v>0</v>
      </c>
      <c r="D82" s="7">
        <f>'0469'!D82+'0780'!D82+'0786'!D82+'0787'!D82+'0788'!D82+'0789'!D82+'0050'!D82+'1148'!D82+'0865'!D82+'0090'!D82+'0791'!D82+'0792'!D82+'0793'!D82+'1013'!D82+'0811'!D82+'0993'!D82+'0994'!D82</f>
        <v>0</v>
      </c>
      <c r="E82" s="7">
        <f>'0469'!E82+'0780'!E82+'0786'!E82+'0787'!E82+'0788'!E82+'0789'!E82+'0050'!E82+'1148'!E82+'0865'!E82+'0090'!E82+'0791'!E82+'0792'!E82+'0793'!E82+'1013'!E82+'0811'!E82+'0993'!E82+'0994'!E82</f>
        <v>0</v>
      </c>
      <c r="F82" s="7">
        <f>'0469'!F82+'0780'!F82+'0786'!F82+'0787'!F82+'0788'!F82+'0789'!F82+'0050'!F82+'1148'!F82+'0865'!F82+'0090'!F82+'0791'!F82+'0792'!F82+'0793'!F82+'1013'!F82+'0811'!F82+'0993'!F82+'0994'!F82</f>
        <v>0</v>
      </c>
      <c r="G82" s="7">
        <f>'0469'!G82+'0780'!G82+'0786'!G82+'0787'!G82+'0788'!G82+'0789'!G82+'0050'!G82+'1148'!G82+'0865'!G82+'0090'!G82+'0791'!G82+'0792'!G82+'0793'!G82+'1013'!G82+'0811'!G82+'0993'!G82+'0994'!G82</f>
        <v>0</v>
      </c>
      <c r="H82" s="7">
        <f>'0469'!H82+'0780'!H82+'0786'!H82+'0787'!H82+'0788'!H82+'0789'!H82+'0050'!H82+'1148'!H82+'0865'!H82+'0090'!H82+'0791'!H82+'0792'!H82+'0793'!H82+'1013'!H82+'0811'!H82+'0993'!H82+'0994'!H82</f>
        <v>0</v>
      </c>
      <c r="I82" s="7">
        <f>'0469'!I82+'0780'!I82+'0786'!I82+'0787'!I82+'0788'!I82+'0789'!I82+'0050'!I82+'1148'!I82+'0865'!I82+'0090'!I82+'0791'!I82+'0792'!I82+'0793'!I82+'1013'!I82+'0811'!I82+'0993'!I82+'0994'!I82</f>
        <v>0</v>
      </c>
      <c r="J82" s="7">
        <f>'0469'!J82+'0780'!J82+'0786'!J82+'0787'!J82+'0788'!J82+'0789'!J82+'0050'!J82+'1148'!J82+'0865'!J82+'0090'!J82+'0791'!J82+'0792'!J82+'0793'!J82+'1013'!J82+'0811'!J82+'0993'!J82+'0994'!J82</f>
        <v>0</v>
      </c>
      <c r="K82" s="7">
        <f>'0469'!K82+'0780'!K82+'0786'!K82+'0787'!K82+'0788'!K82+'0789'!K82+'0050'!K82+'1148'!K82+'0865'!K82+'0090'!K82+'0791'!K82+'0792'!K82+'0793'!K82+'1013'!K82+'0811'!K82+'0993'!K82+'0994'!K82</f>
        <v>0</v>
      </c>
      <c r="L82" s="7">
        <f>'0469'!L82+'0780'!L82+'0786'!L82+'0787'!L82+'0788'!L82+'0789'!L82+'0050'!L82+'1148'!L82+'0865'!L82+'0090'!L82+'0791'!L82+'0792'!L82+'0793'!L82+'1013'!L82+'0811'!L82+'0993'!L82+'0994'!L82</f>
        <v>0</v>
      </c>
      <c r="M82" s="7">
        <f>'0469'!M82+'0780'!M82+'0786'!M82+'0787'!M82+'0788'!M82+'0789'!M82+'0050'!M82+'1148'!M82+'0865'!M82+'0090'!M82+'0791'!M82+'0792'!M82+'0793'!M82+'1013'!M82+'0811'!M82+'0993'!M82+'0994'!M82</f>
        <v>0</v>
      </c>
      <c r="N82" s="7">
        <f>'0469'!N82+'0780'!N82+'0786'!N82+'0787'!N82+'0788'!N82+'0789'!N82+'0050'!N82+'1148'!N82+'0865'!N82+'0090'!N82+'0791'!N82+'0792'!N82+'0793'!N82+'1013'!N82+'0811'!N82+'0993'!N82+'0994'!N82</f>
        <v>0</v>
      </c>
      <c r="O82" s="7">
        <f t="shared" si="1"/>
        <v>0</v>
      </c>
    </row>
    <row r="83" spans="1:15" ht="15" x14ac:dyDescent="0.2">
      <c r="A83" s="44" t="s">
        <v>288</v>
      </c>
      <c r="B83" s="30" t="s">
        <v>210</v>
      </c>
      <c r="C83" s="59">
        <f>'0469'!C83+'0780'!C83+'0786'!C83+'0787'!C83+'0788'!C83+'0789'!C83+'0050'!C83+'1148'!C83+'0865'!C83+'0090'!C83+'0791'!C83+'0792'!C83+'0793'!C83+'1013'!C83+'0811'!C83+'0993'!C83+'0994'!C83</f>
        <v>0</v>
      </c>
      <c r="D83" s="59">
        <f>'0469'!D83+'0780'!D83+'0786'!D83+'0787'!D83+'0788'!D83+'0789'!D83+'0050'!D83+'1148'!D83+'0865'!D83+'0090'!D83+'0791'!D83+'0792'!D83+'0793'!D83+'1013'!D83+'0811'!D83+'0993'!D83+'0994'!D83</f>
        <v>0</v>
      </c>
      <c r="E83" s="59">
        <f>'0469'!E83+'0780'!E83+'0786'!E83+'0787'!E83+'0788'!E83+'0789'!E83+'0050'!E83+'1148'!E83+'0865'!E83+'0090'!E83+'0791'!E83+'0792'!E83+'0793'!E83+'1013'!E83+'0811'!E83+'0993'!E83+'0994'!E83</f>
        <v>0</v>
      </c>
      <c r="F83" s="59">
        <f>'0469'!F83+'0780'!F83+'0786'!F83+'0787'!F83+'0788'!F83+'0789'!F83+'0050'!F83+'1148'!F83+'0865'!F83+'0090'!F83+'0791'!F83+'0792'!F83+'0793'!F83+'1013'!F83+'0811'!F83+'0993'!F83+'0994'!F83</f>
        <v>0</v>
      </c>
      <c r="G83" s="59">
        <f>'0469'!G83+'0780'!G83+'0786'!G83+'0787'!G83+'0788'!G83+'0789'!G83+'0050'!G83+'1148'!G83+'0865'!G83+'0090'!G83+'0791'!G83+'0792'!G83+'0793'!G83+'1013'!G83+'0811'!G83+'0993'!G83+'0994'!G83</f>
        <v>0</v>
      </c>
      <c r="H83" s="59">
        <f>'0469'!H83+'0780'!H83+'0786'!H83+'0787'!H83+'0788'!H83+'0789'!H83+'0050'!H83+'1148'!H83+'0865'!H83+'0090'!H83+'0791'!H83+'0792'!H83+'0793'!H83+'1013'!H83+'0811'!H83+'0993'!H83+'0994'!H83</f>
        <v>0</v>
      </c>
      <c r="I83" s="59">
        <f>'0469'!I83+'0780'!I83+'0786'!I83+'0787'!I83+'0788'!I83+'0789'!I83+'0050'!I83+'1148'!I83+'0865'!I83+'0090'!I83+'0791'!I83+'0792'!I83+'0793'!I83+'1013'!I83+'0811'!I83+'0993'!I83+'0994'!I83</f>
        <v>0</v>
      </c>
      <c r="J83" s="59">
        <f>'0469'!J83+'0780'!J83+'0786'!J83+'0787'!J83+'0788'!J83+'0789'!J83+'0050'!J83+'1148'!J83+'0865'!J83+'0090'!J83+'0791'!J83+'0792'!J83+'0793'!J83+'1013'!J83+'0811'!J83+'0993'!J83+'0994'!J83</f>
        <v>0</v>
      </c>
      <c r="K83" s="59">
        <f>'0469'!K83+'0780'!K83+'0786'!K83+'0787'!K83+'0788'!K83+'0789'!K83+'0050'!K83+'1148'!K83+'0865'!K83+'0090'!K83+'0791'!K83+'0792'!K83+'0793'!K83+'1013'!K83+'0811'!K83+'0993'!K83+'0994'!K83</f>
        <v>0</v>
      </c>
      <c r="L83" s="59">
        <f>'0469'!L83+'0780'!L83+'0786'!L83+'0787'!L83+'0788'!L83+'0789'!L83+'0050'!L83+'1148'!L83+'0865'!L83+'0090'!L83+'0791'!L83+'0792'!L83+'0793'!L83+'1013'!L83+'0811'!L83+'0993'!L83+'0994'!L83</f>
        <v>0</v>
      </c>
      <c r="M83" s="59">
        <f>'0469'!M83+'0780'!M83+'0786'!M83+'0787'!M83+'0788'!M83+'0789'!M83+'0050'!M83+'1148'!M83+'0865'!M83+'0090'!M83+'0791'!M83+'0792'!M83+'0793'!M83+'1013'!M83+'0811'!M83+'0993'!M83+'0994'!M83</f>
        <v>0</v>
      </c>
      <c r="N83" s="59">
        <f>'0469'!N83+'0780'!N83+'0786'!N83+'0787'!N83+'0788'!N83+'0789'!N83+'0050'!N83+'1148'!N83+'0865'!N83+'0090'!N83+'0791'!N83+'0792'!N83+'0793'!N83+'1013'!N83+'0811'!N83+'0993'!N83+'0994'!N83</f>
        <v>0</v>
      </c>
      <c r="O83" s="59">
        <f t="shared" si="1"/>
        <v>0</v>
      </c>
    </row>
    <row r="84" spans="1:15" ht="15" x14ac:dyDescent="0.2">
      <c r="A84" s="44" t="s">
        <v>289</v>
      </c>
      <c r="B84" s="30" t="s">
        <v>211</v>
      </c>
      <c r="C84" s="59">
        <f>'0469'!C84+'0780'!C84+'0786'!C84+'0787'!C84+'0788'!C84+'0789'!C84+'0050'!C84+'1148'!C84+'0865'!C84+'0090'!C84+'0791'!C84+'0792'!C84+'0793'!C84+'1013'!C84+'0811'!C84+'0993'!C84+'0994'!C84</f>
        <v>0</v>
      </c>
      <c r="D84" s="59">
        <f>'0469'!D84+'0780'!D84+'0786'!D84+'0787'!D84+'0788'!D84+'0789'!D84+'0050'!D84+'1148'!D84+'0865'!D84+'0090'!D84+'0791'!D84+'0792'!D84+'0793'!D84+'1013'!D84+'0811'!D84+'0993'!D84+'0994'!D84</f>
        <v>0</v>
      </c>
      <c r="E84" s="59">
        <f>'0469'!E84+'0780'!E84+'0786'!E84+'0787'!E84+'0788'!E84+'0789'!E84+'0050'!E84+'1148'!E84+'0865'!E84+'0090'!E84+'0791'!E84+'0792'!E84+'0793'!E84+'1013'!E84+'0811'!E84+'0993'!E84+'0994'!E84</f>
        <v>0</v>
      </c>
      <c r="F84" s="59">
        <f>'0469'!F84+'0780'!F84+'0786'!F84+'0787'!F84+'0788'!F84+'0789'!F84+'0050'!F84+'1148'!F84+'0865'!F84+'0090'!F84+'0791'!F84+'0792'!F84+'0793'!F84+'1013'!F84+'0811'!F84+'0993'!F84+'0994'!F84</f>
        <v>0</v>
      </c>
      <c r="G84" s="59">
        <f>'0469'!G84+'0780'!G84+'0786'!G84+'0787'!G84+'0788'!G84+'0789'!G84+'0050'!G84+'1148'!G84+'0865'!G84+'0090'!G84+'0791'!G84+'0792'!G84+'0793'!G84+'1013'!G84+'0811'!G84+'0993'!G84+'0994'!G84</f>
        <v>0</v>
      </c>
      <c r="H84" s="59">
        <f>'0469'!H84+'0780'!H84+'0786'!H84+'0787'!H84+'0788'!H84+'0789'!H84+'0050'!H84+'1148'!H84+'0865'!H84+'0090'!H84+'0791'!H84+'0792'!H84+'0793'!H84+'1013'!H84+'0811'!H84+'0993'!H84+'0994'!H84</f>
        <v>0</v>
      </c>
      <c r="I84" s="59">
        <f>'0469'!I84+'0780'!I84+'0786'!I84+'0787'!I84+'0788'!I84+'0789'!I84+'0050'!I84+'1148'!I84+'0865'!I84+'0090'!I84+'0791'!I84+'0792'!I84+'0793'!I84+'1013'!I84+'0811'!I84+'0993'!I84+'0994'!I84</f>
        <v>0</v>
      </c>
      <c r="J84" s="59">
        <f>'0469'!J84+'0780'!J84+'0786'!J84+'0787'!J84+'0788'!J84+'0789'!J84+'0050'!J84+'1148'!J84+'0865'!J84+'0090'!J84+'0791'!J84+'0792'!J84+'0793'!J84+'1013'!J84+'0811'!J84+'0993'!J84+'0994'!J84</f>
        <v>0</v>
      </c>
      <c r="K84" s="59">
        <f>'0469'!K84+'0780'!K84+'0786'!K84+'0787'!K84+'0788'!K84+'0789'!K84+'0050'!K84+'1148'!K84+'0865'!K84+'0090'!K84+'0791'!K84+'0792'!K84+'0793'!K84+'1013'!K84+'0811'!K84+'0993'!K84+'0994'!K84</f>
        <v>0</v>
      </c>
      <c r="L84" s="59">
        <f>'0469'!L84+'0780'!L84+'0786'!L84+'0787'!L84+'0788'!L84+'0789'!L84+'0050'!L84+'1148'!L84+'0865'!L84+'0090'!L84+'0791'!L84+'0792'!L84+'0793'!L84+'1013'!L84+'0811'!L84+'0993'!L84+'0994'!L84</f>
        <v>0</v>
      </c>
      <c r="M84" s="59">
        <f>'0469'!M84+'0780'!M84+'0786'!M84+'0787'!M84+'0788'!M84+'0789'!M84+'0050'!M84+'1148'!M84+'0865'!M84+'0090'!M84+'0791'!M84+'0792'!M84+'0793'!M84+'1013'!M84+'0811'!M84+'0993'!M84+'0994'!M84</f>
        <v>0</v>
      </c>
      <c r="N84" s="59">
        <f>'0469'!N84+'0780'!N84+'0786'!N84+'0787'!N84+'0788'!N84+'0789'!N84+'0050'!N84+'1148'!N84+'0865'!N84+'0090'!N84+'0791'!N84+'0792'!N84+'0793'!N84+'1013'!N84+'0811'!N84+'0993'!N84+'0994'!N84</f>
        <v>0</v>
      </c>
      <c r="O84" s="59">
        <f t="shared" si="1"/>
        <v>0</v>
      </c>
    </row>
    <row r="85" spans="1:15" ht="15" x14ac:dyDescent="0.2">
      <c r="A85" s="44" t="s">
        <v>290</v>
      </c>
      <c r="B85" s="30" t="s">
        <v>212</v>
      </c>
      <c r="C85" s="59">
        <f>'0469'!C85+'0780'!C85+'0786'!C85+'0787'!C85+'0788'!C85+'0789'!C85+'0050'!C85+'1148'!C85+'0865'!C85+'0090'!C85+'0791'!C85+'0792'!C85+'0793'!C85+'1013'!C85+'0811'!C85+'0993'!C85+'0994'!C85</f>
        <v>0</v>
      </c>
      <c r="D85" s="59">
        <f>'0469'!D85+'0780'!D85+'0786'!D85+'0787'!D85+'0788'!D85+'0789'!D85+'0050'!D85+'1148'!D85+'0865'!D85+'0090'!D85+'0791'!D85+'0792'!D85+'0793'!D85+'1013'!D85+'0811'!D85+'0993'!D85+'0994'!D85</f>
        <v>0</v>
      </c>
      <c r="E85" s="59">
        <f>'0469'!E85+'0780'!E85+'0786'!E85+'0787'!E85+'0788'!E85+'0789'!E85+'0050'!E85+'1148'!E85+'0865'!E85+'0090'!E85+'0791'!E85+'0792'!E85+'0793'!E85+'1013'!E85+'0811'!E85+'0993'!E85+'0994'!E85</f>
        <v>0</v>
      </c>
      <c r="F85" s="59">
        <f>'0469'!F85+'0780'!F85+'0786'!F85+'0787'!F85+'0788'!F85+'0789'!F85+'0050'!F85+'1148'!F85+'0865'!F85+'0090'!F85+'0791'!F85+'0792'!F85+'0793'!F85+'1013'!F85+'0811'!F85+'0993'!F85+'0994'!F85</f>
        <v>0</v>
      </c>
      <c r="G85" s="59">
        <f>'0469'!G85+'0780'!G85+'0786'!G85+'0787'!G85+'0788'!G85+'0789'!G85+'0050'!G85+'1148'!G85+'0865'!G85+'0090'!G85+'0791'!G85+'0792'!G85+'0793'!G85+'1013'!G85+'0811'!G85+'0993'!G85+'0994'!G85</f>
        <v>0</v>
      </c>
      <c r="H85" s="59">
        <f>'0469'!H85+'0780'!H85+'0786'!H85+'0787'!H85+'0788'!H85+'0789'!H85+'0050'!H85+'1148'!H85+'0865'!H85+'0090'!H85+'0791'!H85+'0792'!H85+'0793'!H85+'1013'!H85+'0811'!H85+'0993'!H85+'0994'!H85</f>
        <v>0</v>
      </c>
      <c r="I85" s="59">
        <f>'0469'!I85+'0780'!I85+'0786'!I85+'0787'!I85+'0788'!I85+'0789'!I85+'0050'!I85+'1148'!I85+'0865'!I85+'0090'!I85+'0791'!I85+'0792'!I85+'0793'!I85+'1013'!I85+'0811'!I85+'0993'!I85+'0994'!I85</f>
        <v>0</v>
      </c>
      <c r="J85" s="59">
        <f>'0469'!J85+'0780'!J85+'0786'!J85+'0787'!J85+'0788'!J85+'0789'!J85+'0050'!J85+'1148'!J85+'0865'!J85+'0090'!J85+'0791'!J85+'0792'!J85+'0793'!J85+'1013'!J85+'0811'!J85+'0993'!J85+'0994'!J85</f>
        <v>0</v>
      </c>
      <c r="K85" s="59">
        <f>'0469'!K85+'0780'!K85+'0786'!K85+'0787'!K85+'0788'!K85+'0789'!K85+'0050'!K85+'1148'!K85+'0865'!K85+'0090'!K85+'0791'!K85+'0792'!K85+'0793'!K85+'1013'!K85+'0811'!K85+'0993'!K85+'0994'!K85</f>
        <v>0</v>
      </c>
      <c r="L85" s="59">
        <f>'0469'!L85+'0780'!L85+'0786'!L85+'0787'!L85+'0788'!L85+'0789'!L85+'0050'!L85+'1148'!L85+'0865'!L85+'0090'!L85+'0791'!L85+'0792'!L85+'0793'!L85+'1013'!L85+'0811'!L85+'0993'!L85+'0994'!L85</f>
        <v>0</v>
      </c>
      <c r="M85" s="59">
        <f>'0469'!M85+'0780'!M85+'0786'!M85+'0787'!M85+'0788'!M85+'0789'!M85+'0050'!M85+'1148'!M85+'0865'!M85+'0090'!M85+'0791'!M85+'0792'!M85+'0793'!M85+'1013'!M85+'0811'!M85+'0993'!M85+'0994'!M85</f>
        <v>0</v>
      </c>
      <c r="N85" s="59">
        <f>'0469'!N85+'0780'!N85+'0786'!N85+'0787'!N85+'0788'!N85+'0789'!N85+'0050'!N85+'1148'!N85+'0865'!N85+'0090'!N85+'0791'!N85+'0792'!N85+'0793'!N85+'1013'!N85+'0811'!N85+'0993'!N85+'0994'!N85</f>
        <v>0</v>
      </c>
      <c r="O85" s="59">
        <f t="shared" si="1"/>
        <v>0</v>
      </c>
    </row>
    <row r="86" spans="1:15" ht="15" x14ac:dyDescent="0.2">
      <c r="A86" s="44" t="s">
        <v>291</v>
      </c>
      <c r="B86" s="30" t="s">
        <v>727</v>
      </c>
      <c r="C86" s="59">
        <f>'0469'!C86+'0780'!C86+'0786'!C86+'0787'!C86+'0788'!C86+'0789'!C86+'0050'!C86+'1148'!C86+'0865'!C86+'0090'!C86+'0791'!C86+'0792'!C86+'0793'!C86+'1013'!C86+'0811'!C86+'0993'!C86+'0994'!C86</f>
        <v>0</v>
      </c>
      <c r="D86" s="59">
        <f>'0469'!D86+'0780'!D86+'0786'!D86+'0787'!D86+'0788'!D86+'0789'!D86+'0050'!D86+'1148'!D86+'0865'!D86+'0090'!D86+'0791'!D86+'0792'!D86+'0793'!D86+'1013'!D86+'0811'!D86+'0993'!D86+'0994'!D86</f>
        <v>0</v>
      </c>
      <c r="E86" s="59">
        <f>'0469'!E86+'0780'!E86+'0786'!E86+'0787'!E86+'0788'!E86+'0789'!E86+'0050'!E86+'1148'!E86+'0865'!E86+'0090'!E86+'0791'!E86+'0792'!E86+'0793'!E86+'1013'!E86+'0811'!E86+'0993'!E86+'0994'!E86</f>
        <v>0</v>
      </c>
      <c r="F86" s="59">
        <f>'0469'!F86+'0780'!F86+'0786'!F86+'0787'!F86+'0788'!F86+'0789'!F86+'0050'!F86+'1148'!F86+'0865'!F86+'0090'!F86+'0791'!F86+'0792'!F86+'0793'!F86+'1013'!F86+'0811'!F86+'0993'!F86+'0994'!F86</f>
        <v>0</v>
      </c>
      <c r="G86" s="59">
        <f>'0469'!G86+'0780'!G86+'0786'!G86+'0787'!G86+'0788'!G86+'0789'!G86+'0050'!G86+'1148'!G86+'0865'!G86+'0090'!G86+'0791'!G86+'0792'!G86+'0793'!G86+'1013'!G86+'0811'!G86+'0993'!G86+'0994'!G86</f>
        <v>0</v>
      </c>
      <c r="H86" s="59">
        <f>'0469'!H86+'0780'!H86+'0786'!H86+'0787'!H86+'0788'!H86+'0789'!H86+'0050'!H86+'1148'!H86+'0865'!H86+'0090'!H86+'0791'!H86+'0792'!H86+'0793'!H86+'1013'!H86+'0811'!H86+'0993'!H86+'0994'!H86</f>
        <v>0</v>
      </c>
      <c r="I86" s="59">
        <f>'0469'!I86+'0780'!I86+'0786'!I86+'0787'!I86+'0788'!I86+'0789'!I86+'0050'!I86+'1148'!I86+'0865'!I86+'0090'!I86+'0791'!I86+'0792'!I86+'0793'!I86+'1013'!I86+'0811'!I86+'0993'!I86+'0994'!I86</f>
        <v>0</v>
      </c>
      <c r="J86" s="59">
        <f>'0469'!J86+'0780'!J86+'0786'!J86+'0787'!J86+'0788'!J86+'0789'!J86+'0050'!J86+'1148'!J86+'0865'!J86+'0090'!J86+'0791'!J86+'0792'!J86+'0793'!J86+'1013'!J86+'0811'!J86+'0993'!J86+'0994'!J86</f>
        <v>0</v>
      </c>
      <c r="K86" s="59">
        <f>'0469'!K86+'0780'!K86+'0786'!K86+'0787'!K86+'0788'!K86+'0789'!K86+'0050'!K86+'1148'!K86+'0865'!K86+'0090'!K86+'0791'!K86+'0792'!K86+'0793'!K86+'1013'!K86+'0811'!K86+'0993'!K86+'0994'!K86</f>
        <v>0</v>
      </c>
      <c r="L86" s="59">
        <f>'0469'!L86+'0780'!L86+'0786'!L86+'0787'!L86+'0788'!L86+'0789'!L86+'0050'!L86+'1148'!L86+'0865'!L86+'0090'!L86+'0791'!L86+'0792'!L86+'0793'!L86+'1013'!L86+'0811'!L86+'0993'!L86+'0994'!L86</f>
        <v>0</v>
      </c>
      <c r="M86" s="59">
        <f>'0469'!M86+'0780'!M86+'0786'!M86+'0787'!M86+'0788'!M86+'0789'!M86+'0050'!M86+'1148'!M86+'0865'!M86+'0090'!M86+'0791'!M86+'0792'!M86+'0793'!M86+'1013'!M86+'0811'!M86+'0993'!M86+'0994'!M86</f>
        <v>0</v>
      </c>
      <c r="N86" s="59">
        <f>'0469'!N86+'0780'!N86+'0786'!N86+'0787'!N86+'0788'!N86+'0789'!N86+'0050'!N86+'1148'!N86+'0865'!N86+'0090'!N86+'0791'!N86+'0792'!N86+'0793'!N86+'1013'!N86+'0811'!N86+'0993'!N86+'0994'!N86</f>
        <v>0</v>
      </c>
      <c r="O86" s="59">
        <f t="shared" si="1"/>
        <v>0</v>
      </c>
    </row>
    <row r="87" spans="1:15" ht="22.5" x14ac:dyDescent="0.25">
      <c r="A87" s="47" t="s">
        <v>452</v>
      </c>
      <c r="B87" s="31" t="s">
        <v>213</v>
      </c>
      <c r="C87" s="8">
        <f>'0469'!C87+'0780'!C87+'0786'!C87+'0787'!C87+'0788'!C87+'0789'!C87+'0050'!C87+'1148'!C87+'0865'!C87+'0090'!C87+'0791'!C87+'0792'!C87+'0793'!C87+'1013'!C87+'0811'!C87+'0993'!C87+'0994'!C87</f>
        <v>0</v>
      </c>
      <c r="D87" s="8">
        <f>'0469'!D87+'0780'!D87+'0786'!D87+'0787'!D87+'0788'!D87+'0789'!D87+'0050'!D87+'1148'!D87+'0865'!D87+'0090'!D87+'0791'!D87+'0792'!D87+'0793'!D87+'1013'!D87+'0811'!D87+'0993'!D87+'0994'!D87</f>
        <v>0</v>
      </c>
      <c r="E87" s="8">
        <f>'0469'!E87+'0780'!E87+'0786'!E87+'0787'!E87+'0788'!E87+'0789'!E87+'0050'!E87+'1148'!E87+'0865'!E87+'0090'!E87+'0791'!E87+'0792'!E87+'0793'!E87+'1013'!E87+'0811'!E87+'0993'!E87+'0994'!E87</f>
        <v>0</v>
      </c>
      <c r="F87" s="8">
        <f>'0469'!F87+'0780'!F87+'0786'!F87+'0787'!F87+'0788'!F87+'0789'!F87+'0050'!F87+'1148'!F87+'0865'!F87+'0090'!F87+'0791'!F87+'0792'!F87+'0793'!F87+'1013'!F87+'0811'!F87+'0993'!F87+'0994'!F87</f>
        <v>0</v>
      </c>
      <c r="G87" s="8">
        <f>'0469'!G87+'0780'!G87+'0786'!G87+'0787'!G87+'0788'!G87+'0789'!G87+'0050'!G87+'1148'!G87+'0865'!G87+'0090'!G87+'0791'!G87+'0792'!G87+'0793'!G87+'1013'!G87+'0811'!G87+'0993'!G87+'0994'!G87</f>
        <v>0</v>
      </c>
      <c r="H87" s="8">
        <f>'0469'!H87+'0780'!H87+'0786'!H87+'0787'!H87+'0788'!H87+'0789'!H87+'0050'!H87+'1148'!H87+'0865'!H87+'0090'!H87+'0791'!H87+'0792'!H87+'0793'!H87+'1013'!H87+'0811'!H87+'0993'!H87+'0994'!H87</f>
        <v>0</v>
      </c>
      <c r="I87" s="8">
        <f>'0469'!I87+'0780'!I87+'0786'!I87+'0787'!I87+'0788'!I87+'0789'!I87+'0050'!I87+'1148'!I87+'0865'!I87+'0090'!I87+'0791'!I87+'0792'!I87+'0793'!I87+'1013'!I87+'0811'!I87+'0993'!I87+'0994'!I87</f>
        <v>0</v>
      </c>
      <c r="J87" s="8">
        <f>'0469'!J87+'0780'!J87+'0786'!J87+'0787'!J87+'0788'!J87+'0789'!J87+'0050'!J87+'1148'!J87+'0865'!J87+'0090'!J87+'0791'!J87+'0792'!J87+'0793'!J87+'1013'!J87+'0811'!J87+'0993'!J87+'0994'!J87</f>
        <v>0</v>
      </c>
      <c r="K87" s="8">
        <f>'0469'!K87+'0780'!K87+'0786'!K87+'0787'!K87+'0788'!K87+'0789'!K87+'0050'!K87+'1148'!K87+'0865'!K87+'0090'!K87+'0791'!K87+'0792'!K87+'0793'!K87+'1013'!K87+'0811'!K87+'0993'!K87+'0994'!K87</f>
        <v>0</v>
      </c>
      <c r="L87" s="8">
        <f>'0469'!L87+'0780'!L87+'0786'!L87+'0787'!L87+'0788'!L87+'0789'!L87+'0050'!L87+'1148'!L87+'0865'!L87+'0090'!L87+'0791'!L87+'0792'!L87+'0793'!L87+'1013'!L87+'0811'!L87+'0993'!L87+'0994'!L87</f>
        <v>0</v>
      </c>
      <c r="M87" s="8">
        <f>'0469'!M87+'0780'!M87+'0786'!M87+'0787'!M87+'0788'!M87+'0789'!M87+'0050'!M87+'1148'!M87+'0865'!M87+'0090'!M87+'0791'!M87+'0792'!M87+'0793'!M87+'1013'!M87+'0811'!M87+'0993'!M87+'0994'!M87</f>
        <v>0</v>
      </c>
      <c r="N87" s="8">
        <f>'0469'!N87+'0780'!N87+'0786'!N87+'0787'!N87+'0788'!N87+'0789'!N87+'0050'!N87+'1148'!N87+'0865'!N87+'0090'!N87+'0791'!N87+'0792'!N87+'0793'!N87+'1013'!N87+'0811'!N87+'0993'!N87+'0994'!N87</f>
        <v>0</v>
      </c>
      <c r="O87" s="8">
        <f t="shared" si="1"/>
        <v>0</v>
      </c>
    </row>
    <row r="88" spans="1:15" ht="15" x14ac:dyDescent="0.2">
      <c r="A88" s="44" t="s">
        <v>292</v>
      </c>
      <c r="B88" s="41" t="s">
        <v>728</v>
      </c>
      <c r="C88" s="59">
        <f>'0469'!C88+'0780'!C88+'0786'!C88+'0787'!C88+'0788'!C88+'0789'!C88+'0050'!C88+'1148'!C88+'0865'!C88+'0090'!C88+'0791'!C88+'0792'!C88+'0793'!C88+'1013'!C88+'0811'!C88+'0993'!C88+'0994'!C88</f>
        <v>0</v>
      </c>
      <c r="D88" s="59">
        <f>'0469'!D88+'0780'!D88+'0786'!D88+'0787'!D88+'0788'!D88+'0789'!D88+'0050'!D88+'1148'!D88+'0865'!D88+'0090'!D88+'0791'!D88+'0792'!D88+'0793'!D88+'1013'!D88+'0811'!D88+'0993'!D88+'0994'!D88</f>
        <v>0</v>
      </c>
      <c r="E88" s="59">
        <f>'0469'!E88+'0780'!E88+'0786'!E88+'0787'!E88+'0788'!E88+'0789'!E88+'0050'!E88+'1148'!E88+'0865'!E88+'0090'!E88+'0791'!E88+'0792'!E88+'0793'!E88+'1013'!E88+'0811'!E88+'0993'!E88+'0994'!E88</f>
        <v>0</v>
      </c>
      <c r="F88" s="59">
        <f>'0469'!F88+'0780'!F88+'0786'!F88+'0787'!F88+'0788'!F88+'0789'!F88+'0050'!F88+'1148'!F88+'0865'!F88+'0090'!F88+'0791'!F88+'0792'!F88+'0793'!F88+'1013'!F88+'0811'!F88+'0993'!F88+'0994'!F88</f>
        <v>0</v>
      </c>
      <c r="G88" s="59">
        <f>'0469'!G88+'0780'!G88+'0786'!G88+'0787'!G88+'0788'!G88+'0789'!G88+'0050'!G88+'1148'!G88+'0865'!G88+'0090'!G88+'0791'!G88+'0792'!G88+'0793'!G88+'1013'!G88+'0811'!G88+'0993'!G88+'0994'!G88</f>
        <v>0</v>
      </c>
      <c r="H88" s="59">
        <f>'0469'!H88+'0780'!H88+'0786'!H88+'0787'!H88+'0788'!H88+'0789'!H88+'0050'!H88+'1148'!H88+'0865'!H88+'0090'!H88+'0791'!H88+'0792'!H88+'0793'!H88+'1013'!H88+'0811'!H88+'0993'!H88+'0994'!H88</f>
        <v>0</v>
      </c>
      <c r="I88" s="59">
        <f>'0469'!I88+'0780'!I88+'0786'!I88+'0787'!I88+'0788'!I88+'0789'!I88+'0050'!I88+'1148'!I88+'0865'!I88+'0090'!I88+'0791'!I88+'0792'!I88+'0793'!I88+'1013'!I88+'0811'!I88+'0993'!I88+'0994'!I88</f>
        <v>0</v>
      </c>
      <c r="J88" s="59">
        <f>'0469'!J88+'0780'!J88+'0786'!J88+'0787'!J88+'0788'!J88+'0789'!J88+'0050'!J88+'1148'!J88+'0865'!J88+'0090'!J88+'0791'!J88+'0792'!J88+'0793'!J88+'1013'!J88+'0811'!J88+'0993'!J88+'0994'!J88</f>
        <v>0</v>
      </c>
      <c r="K88" s="59">
        <f>'0469'!K88+'0780'!K88+'0786'!K88+'0787'!K88+'0788'!K88+'0789'!K88+'0050'!K88+'1148'!K88+'0865'!K88+'0090'!K88+'0791'!K88+'0792'!K88+'0793'!K88+'1013'!K88+'0811'!K88+'0993'!K88+'0994'!K88</f>
        <v>0</v>
      </c>
      <c r="L88" s="59">
        <f>'0469'!L88+'0780'!L88+'0786'!L88+'0787'!L88+'0788'!L88+'0789'!L88+'0050'!L88+'1148'!L88+'0865'!L88+'0090'!L88+'0791'!L88+'0792'!L88+'0793'!L88+'1013'!L88+'0811'!L88+'0993'!L88+'0994'!L88</f>
        <v>0</v>
      </c>
      <c r="M88" s="59">
        <f>'0469'!M88+'0780'!M88+'0786'!M88+'0787'!M88+'0788'!M88+'0789'!M88+'0050'!M88+'1148'!M88+'0865'!M88+'0090'!M88+'0791'!M88+'0792'!M88+'0793'!M88+'1013'!M88+'0811'!M88+'0993'!M88+'0994'!M88</f>
        <v>0</v>
      </c>
      <c r="N88" s="59">
        <f>'0469'!N88+'0780'!N88+'0786'!N88+'0787'!N88+'0788'!N88+'0789'!N88+'0050'!N88+'1148'!N88+'0865'!N88+'0090'!N88+'0791'!N88+'0792'!N88+'0793'!N88+'1013'!N88+'0811'!N88+'0993'!N88+'0994'!N88</f>
        <v>0</v>
      </c>
      <c r="O88" s="59">
        <f t="shared" si="1"/>
        <v>0</v>
      </c>
    </row>
    <row r="89" spans="1:15" ht="15.75" x14ac:dyDescent="0.25">
      <c r="A89" s="47" t="s">
        <v>453</v>
      </c>
      <c r="B89" s="32" t="s">
        <v>214</v>
      </c>
      <c r="C89" s="9">
        <f>'0469'!C89+'0780'!C89+'0786'!C89+'0787'!C89+'0788'!C89+'0789'!C89+'0050'!C89+'1148'!C89+'0865'!C89+'0090'!C89+'0791'!C89+'0792'!C89+'0793'!C89+'1013'!C89+'0811'!C89+'0993'!C89+'0994'!C89</f>
        <v>0</v>
      </c>
      <c r="D89" s="9">
        <f>'0469'!D89+'0780'!D89+'0786'!D89+'0787'!D89+'0788'!D89+'0789'!D89+'0050'!D89+'1148'!D89+'0865'!D89+'0090'!D89+'0791'!D89+'0792'!D89+'0793'!D89+'1013'!D89+'0811'!D89+'0993'!D89+'0994'!D89</f>
        <v>0</v>
      </c>
      <c r="E89" s="9">
        <f>'0469'!E89+'0780'!E89+'0786'!E89+'0787'!E89+'0788'!E89+'0789'!E89+'0050'!E89+'1148'!E89+'0865'!E89+'0090'!E89+'0791'!E89+'0792'!E89+'0793'!E89+'1013'!E89+'0811'!E89+'0993'!E89+'0994'!E89</f>
        <v>0</v>
      </c>
      <c r="F89" s="9">
        <f>'0469'!F89+'0780'!F89+'0786'!F89+'0787'!F89+'0788'!F89+'0789'!F89+'0050'!F89+'1148'!F89+'0865'!F89+'0090'!F89+'0791'!F89+'0792'!F89+'0793'!F89+'1013'!F89+'0811'!F89+'0993'!F89+'0994'!F89</f>
        <v>0</v>
      </c>
      <c r="G89" s="9">
        <f>'0469'!G89+'0780'!G89+'0786'!G89+'0787'!G89+'0788'!G89+'0789'!G89+'0050'!G89+'1148'!G89+'0865'!G89+'0090'!G89+'0791'!G89+'0792'!G89+'0793'!G89+'1013'!G89+'0811'!G89+'0993'!G89+'0994'!G89</f>
        <v>0</v>
      </c>
      <c r="H89" s="9">
        <f>'0469'!H89+'0780'!H89+'0786'!H89+'0787'!H89+'0788'!H89+'0789'!H89+'0050'!H89+'1148'!H89+'0865'!H89+'0090'!H89+'0791'!H89+'0792'!H89+'0793'!H89+'1013'!H89+'0811'!H89+'0993'!H89+'0994'!H89</f>
        <v>0</v>
      </c>
      <c r="I89" s="9">
        <f>'0469'!I89+'0780'!I89+'0786'!I89+'0787'!I89+'0788'!I89+'0789'!I89+'0050'!I89+'1148'!I89+'0865'!I89+'0090'!I89+'0791'!I89+'0792'!I89+'0793'!I89+'1013'!I89+'0811'!I89+'0993'!I89+'0994'!I89</f>
        <v>0</v>
      </c>
      <c r="J89" s="9">
        <f>'0469'!J89+'0780'!J89+'0786'!J89+'0787'!J89+'0788'!J89+'0789'!J89+'0050'!J89+'1148'!J89+'0865'!J89+'0090'!J89+'0791'!J89+'0792'!J89+'0793'!J89+'1013'!J89+'0811'!J89+'0993'!J89+'0994'!J89</f>
        <v>0</v>
      </c>
      <c r="K89" s="9">
        <f>'0469'!K89+'0780'!K89+'0786'!K89+'0787'!K89+'0788'!K89+'0789'!K89+'0050'!K89+'1148'!K89+'0865'!K89+'0090'!K89+'0791'!K89+'0792'!K89+'0793'!K89+'1013'!K89+'0811'!K89+'0993'!K89+'0994'!K89</f>
        <v>0</v>
      </c>
      <c r="L89" s="9">
        <f>'0469'!L89+'0780'!L89+'0786'!L89+'0787'!L89+'0788'!L89+'0789'!L89+'0050'!L89+'1148'!L89+'0865'!L89+'0090'!L89+'0791'!L89+'0792'!L89+'0793'!L89+'1013'!L89+'0811'!L89+'0993'!L89+'0994'!L89</f>
        <v>0</v>
      </c>
      <c r="M89" s="9">
        <f>'0469'!M89+'0780'!M89+'0786'!M89+'0787'!M89+'0788'!M89+'0789'!M89+'0050'!M89+'1148'!M89+'0865'!M89+'0090'!M89+'0791'!M89+'0792'!M89+'0793'!M89+'1013'!M89+'0811'!M89+'0993'!M89+'0994'!M89</f>
        <v>0</v>
      </c>
      <c r="N89" s="9">
        <f>'0469'!N89+'0780'!N89+'0786'!N89+'0787'!N89+'0788'!N89+'0789'!N89+'0050'!N89+'1148'!N89+'0865'!N89+'0090'!N89+'0791'!N89+'0792'!N89+'0793'!N89+'1013'!N89+'0811'!N89+'0993'!N89+'0994'!N89</f>
        <v>0</v>
      </c>
      <c r="O89" s="9">
        <f t="shared" si="1"/>
        <v>0</v>
      </c>
    </row>
    <row r="90" spans="1:15" ht="15" x14ac:dyDescent="0.2">
      <c r="A90" s="44" t="s">
        <v>293</v>
      </c>
      <c r="B90" s="41" t="s">
        <v>215</v>
      </c>
      <c r="C90" s="59">
        <f>'0469'!C90+'0780'!C90+'0786'!C90+'0787'!C90+'0788'!C90+'0789'!C90+'0050'!C90+'1148'!C90+'0865'!C90+'0090'!C90+'0791'!C90+'0792'!C90+'0793'!C90+'1013'!C90+'0811'!C90+'0993'!C90+'0994'!C90</f>
        <v>0</v>
      </c>
      <c r="D90" s="59">
        <f>'0469'!D90+'0780'!D90+'0786'!D90+'0787'!D90+'0788'!D90+'0789'!D90+'0050'!D90+'1148'!D90+'0865'!D90+'0090'!D90+'0791'!D90+'0792'!D90+'0793'!D90+'1013'!D90+'0811'!D90+'0993'!D90+'0994'!D90</f>
        <v>0</v>
      </c>
      <c r="E90" s="59">
        <f>'0469'!E90+'0780'!E90+'0786'!E90+'0787'!E90+'0788'!E90+'0789'!E90+'0050'!E90+'1148'!E90+'0865'!E90+'0090'!E90+'0791'!E90+'0792'!E90+'0793'!E90+'1013'!E90+'0811'!E90+'0993'!E90+'0994'!E90</f>
        <v>0</v>
      </c>
      <c r="F90" s="59">
        <f>'0469'!F90+'0780'!F90+'0786'!F90+'0787'!F90+'0788'!F90+'0789'!F90+'0050'!F90+'1148'!F90+'0865'!F90+'0090'!F90+'0791'!F90+'0792'!F90+'0793'!F90+'1013'!F90+'0811'!F90+'0993'!F90+'0994'!F90</f>
        <v>0</v>
      </c>
      <c r="G90" s="59">
        <f>'0469'!G90+'0780'!G90+'0786'!G90+'0787'!G90+'0788'!G90+'0789'!G90+'0050'!G90+'1148'!G90+'0865'!G90+'0090'!G90+'0791'!G90+'0792'!G90+'0793'!G90+'1013'!G90+'0811'!G90+'0993'!G90+'0994'!G90</f>
        <v>0</v>
      </c>
      <c r="H90" s="59">
        <f>'0469'!H90+'0780'!H90+'0786'!H90+'0787'!H90+'0788'!H90+'0789'!H90+'0050'!H90+'1148'!H90+'0865'!H90+'0090'!H90+'0791'!H90+'0792'!H90+'0793'!H90+'1013'!H90+'0811'!H90+'0993'!H90+'0994'!H90</f>
        <v>0</v>
      </c>
      <c r="I90" s="59">
        <f>'0469'!I90+'0780'!I90+'0786'!I90+'0787'!I90+'0788'!I90+'0789'!I90+'0050'!I90+'1148'!I90+'0865'!I90+'0090'!I90+'0791'!I90+'0792'!I90+'0793'!I90+'1013'!I90+'0811'!I90+'0993'!I90+'0994'!I90</f>
        <v>0</v>
      </c>
      <c r="J90" s="59">
        <f>'0469'!J90+'0780'!J90+'0786'!J90+'0787'!J90+'0788'!J90+'0789'!J90+'0050'!J90+'1148'!J90+'0865'!J90+'0090'!J90+'0791'!J90+'0792'!J90+'0793'!J90+'1013'!J90+'0811'!J90+'0993'!J90+'0994'!J90</f>
        <v>0</v>
      </c>
      <c r="K90" s="59">
        <f>'0469'!K90+'0780'!K90+'0786'!K90+'0787'!K90+'0788'!K90+'0789'!K90+'0050'!K90+'1148'!K90+'0865'!K90+'0090'!K90+'0791'!K90+'0792'!K90+'0793'!K90+'1013'!K90+'0811'!K90+'0993'!K90+'0994'!K90</f>
        <v>0</v>
      </c>
      <c r="L90" s="59">
        <f>'0469'!L90+'0780'!L90+'0786'!L90+'0787'!L90+'0788'!L90+'0789'!L90+'0050'!L90+'1148'!L90+'0865'!L90+'0090'!L90+'0791'!L90+'0792'!L90+'0793'!L90+'1013'!L90+'0811'!L90+'0993'!L90+'0994'!L90</f>
        <v>0</v>
      </c>
      <c r="M90" s="59">
        <f>'0469'!M90+'0780'!M90+'0786'!M90+'0787'!M90+'0788'!M90+'0789'!M90+'0050'!M90+'1148'!M90+'0865'!M90+'0090'!M90+'0791'!M90+'0792'!M90+'0793'!M90+'1013'!M90+'0811'!M90+'0993'!M90+'0994'!M90</f>
        <v>0</v>
      </c>
      <c r="N90" s="59">
        <f>'0469'!N90+'0780'!N90+'0786'!N90+'0787'!N90+'0788'!N90+'0789'!N90+'0050'!N90+'1148'!N90+'0865'!N90+'0090'!N90+'0791'!N90+'0792'!N90+'0793'!N90+'1013'!N90+'0811'!N90+'0993'!N90+'0994'!N90</f>
        <v>0</v>
      </c>
      <c r="O90" s="59">
        <f t="shared" si="1"/>
        <v>0</v>
      </c>
    </row>
    <row r="91" spans="1:15" ht="15" x14ac:dyDescent="0.2">
      <c r="A91" s="44" t="s">
        <v>294</v>
      </c>
      <c r="B91" s="41" t="s">
        <v>216</v>
      </c>
      <c r="C91" s="59">
        <f>'0469'!C91+'0780'!C91+'0786'!C91+'0787'!C91+'0788'!C91+'0789'!C91+'0050'!C91+'1148'!C91+'0865'!C91+'0090'!C91+'0791'!C91+'0792'!C91+'0793'!C91+'1013'!C91+'0811'!C91+'0993'!C91+'0994'!C91</f>
        <v>0</v>
      </c>
      <c r="D91" s="59">
        <f>'0469'!D91+'0780'!D91+'0786'!D91+'0787'!D91+'0788'!D91+'0789'!D91+'0050'!D91+'1148'!D91+'0865'!D91+'0090'!D91+'0791'!D91+'0792'!D91+'0793'!D91+'1013'!D91+'0811'!D91+'0993'!D91+'0994'!D91</f>
        <v>0</v>
      </c>
      <c r="E91" s="59">
        <f>'0469'!E91+'0780'!E91+'0786'!E91+'0787'!E91+'0788'!E91+'0789'!E91+'0050'!E91+'1148'!E91+'0865'!E91+'0090'!E91+'0791'!E91+'0792'!E91+'0793'!E91+'1013'!E91+'0811'!E91+'0993'!E91+'0994'!E91</f>
        <v>0</v>
      </c>
      <c r="F91" s="59">
        <f>'0469'!F91+'0780'!F91+'0786'!F91+'0787'!F91+'0788'!F91+'0789'!F91+'0050'!F91+'1148'!F91+'0865'!F91+'0090'!F91+'0791'!F91+'0792'!F91+'0793'!F91+'1013'!F91+'0811'!F91+'0993'!F91+'0994'!F91</f>
        <v>0</v>
      </c>
      <c r="G91" s="59">
        <f>'0469'!G91+'0780'!G91+'0786'!G91+'0787'!G91+'0788'!G91+'0789'!G91+'0050'!G91+'1148'!G91+'0865'!G91+'0090'!G91+'0791'!G91+'0792'!G91+'0793'!G91+'1013'!G91+'0811'!G91+'0993'!G91+'0994'!G91</f>
        <v>0</v>
      </c>
      <c r="H91" s="59">
        <f>'0469'!H91+'0780'!H91+'0786'!H91+'0787'!H91+'0788'!H91+'0789'!H91+'0050'!H91+'1148'!H91+'0865'!H91+'0090'!H91+'0791'!H91+'0792'!H91+'0793'!H91+'1013'!H91+'0811'!H91+'0993'!H91+'0994'!H91</f>
        <v>0</v>
      </c>
      <c r="I91" s="59">
        <f>'0469'!I91+'0780'!I91+'0786'!I91+'0787'!I91+'0788'!I91+'0789'!I91+'0050'!I91+'1148'!I91+'0865'!I91+'0090'!I91+'0791'!I91+'0792'!I91+'0793'!I91+'1013'!I91+'0811'!I91+'0993'!I91+'0994'!I91</f>
        <v>0</v>
      </c>
      <c r="J91" s="59">
        <f>'0469'!J91+'0780'!J91+'0786'!J91+'0787'!J91+'0788'!J91+'0789'!J91+'0050'!J91+'1148'!J91+'0865'!J91+'0090'!J91+'0791'!J91+'0792'!J91+'0793'!J91+'1013'!J91+'0811'!J91+'0993'!J91+'0994'!J91</f>
        <v>0</v>
      </c>
      <c r="K91" s="59">
        <f>'0469'!K91+'0780'!K91+'0786'!K91+'0787'!K91+'0788'!K91+'0789'!K91+'0050'!K91+'1148'!K91+'0865'!K91+'0090'!K91+'0791'!K91+'0792'!K91+'0793'!K91+'1013'!K91+'0811'!K91+'0993'!K91+'0994'!K91</f>
        <v>0</v>
      </c>
      <c r="L91" s="59">
        <f>'0469'!L91+'0780'!L91+'0786'!L91+'0787'!L91+'0788'!L91+'0789'!L91+'0050'!L91+'1148'!L91+'0865'!L91+'0090'!L91+'0791'!L91+'0792'!L91+'0793'!L91+'1013'!L91+'0811'!L91+'0993'!L91+'0994'!L91</f>
        <v>0</v>
      </c>
      <c r="M91" s="59">
        <f>'0469'!M91+'0780'!M91+'0786'!M91+'0787'!M91+'0788'!M91+'0789'!M91+'0050'!M91+'1148'!M91+'0865'!M91+'0090'!M91+'0791'!M91+'0792'!M91+'0793'!M91+'1013'!M91+'0811'!M91+'0993'!M91+'0994'!M91</f>
        <v>0</v>
      </c>
      <c r="N91" s="59">
        <f>'0469'!N91+'0780'!N91+'0786'!N91+'0787'!N91+'0788'!N91+'0789'!N91+'0050'!N91+'1148'!N91+'0865'!N91+'0090'!N91+'0791'!N91+'0792'!N91+'0793'!N91+'1013'!N91+'0811'!N91+'0993'!N91+'0994'!N91</f>
        <v>0</v>
      </c>
      <c r="O91" s="59">
        <f t="shared" si="1"/>
        <v>0</v>
      </c>
    </row>
    <row r="92" spans="1:15" ht="15.75" x14ac:dyDescent="0.25">
      <c r="A92" s="47" t="s">
        <v>454</v>
      </c>
      <c r="B92" s="32" t="s">
        <v>217</v>
      </c>
      <c r="C92" s="9">
        <f>'0469'!C92+'0780'!C92+'0786'!C92+'0787'!C92+'0788'!C92+'0789'!C92+'0050'!C92+'1148'!C92+'0865'!C92+'0090'!C92+'0791'!C92+'0792'!C92+'0793'!C92+'1013'!C92+'0811'!C92+'0993'!C92+'0994'!C92</f>
        <v>0</v>
      </c>
      <c r="D92" s="9">
        <f>'0469'!D92+'0780'!D92+'0786'!D92+'0787'!D92+'0788'!D92+'0789'!D92+'0050'!D92+'1148'!D92+'0865'!D92+'0090'!D92+'0791'!D92+'0792'!D92+'0793'!D92+'1013'!D92+'0811'!D92+'0993'!D92+'0994'!D92</f>
        <v>0</v>
      </c>
      <c r="E92" s="9">
        <f>'0469'!E92+'0780'!E92+'0786'!E92+'0787'!E92+'0788'!E92+'0789'!E92+'0050'!E92+'1148'!E92+'0865'!E92+'0090'!E92+'0791'!E92+'0792'!E92+'0793'!E92+'1013'!E92+'0811'!E92+'0993'!E92+'0994'!E92</f>
        <v>0</v>
      </c>
      <c r="F92" s="9">
        <f>'0469'!F92+'0780'!F92+'0786'!F92+'0787'!F92+'0788'!F92+'0789'!F92+'0050'!F92+'1148'!F92+'0865'!F92+'0090'!F92+'0791'!F92+'0792'!F92+'0793'!F92+'1013'!F92+'0811'!F92+'0993'!F92+'0994'!F92</f>
        <v>0</v>
      </c>
      <c r="G92" s="9">
        <f>'0469'!G92+'0780'!G92+'0786'!G92+'0787'!G92+'0788'!G92+'0789'!G92+'0050'!G92+'1148'!G92+'0865'!G92+'0090'!G92+'0791'!G92+'0792'!G92+'0793'!G92+'1013'!G92+'0811'!G92+'0993'!G92+'0994'!G92</f>
        <v>0</v>
      </c>
      <c r="H92" s="9">
        <f>'0469'!H92+'0780'!H92+'0786'!H92+'0787'!H92+'0788'!H92+'0789'!H92+'0050'!H92+'1148'!H92+'0865'!H92+'0090'!H92+'0791'!H92+'0792'!H92+'0793'!H92+'1013'!H92+'0811'!H92+'0993'!H92+'0994'!H92</f>
        <v>0</v>
      </c>
      <c r="I92" s="9">
        <f>'0469'!I92+'0780'!I92+'0786'!I92+'0787'!I92+'0788'!I92+'0789'!I92+'0050'!I92+'1148'!I92+'0865'!I92+'0090'!I92+'0791'!I92+'0792'!I92+'0793'!I92+'1013'!I92+'0811'!I92+'0993'!I92+'0994'!I92</f>
        <v>0</v>
      </c>
      <c r="J92" s="9">
        <f>'0469'!J92+'0780'!J92+'0786'!J92+'0787'!J92+'0788'!J92+'0789'!J92+'0050'!J92+'1148'!J92+'0865'!J92+'0090'!J92+'0791'!J92+'0792'!J92+'0793'!J92+'1013'!J92+'0811'!J92+'0993'!J92+'0994'!J92</f>
        <v>0</v>
      </c>
      <c r="K92" s="9">
        <f>'0469'!K92+'0780'!K92+'0786'!K92+'0787'!K92+'0788'!K92+'0789'!K92+'0050'!K92+'1148'!K92+'0865'!K92+'0090'!K92+'0791'!K92+'0792'!K92+'0793'!K92+'1013'!K92+'0811'!K92+'0993'!K92+'0994'!K92</f>
        <v>0</v>
      </c>
      <c r="L92" s="9">
        <f>'0469'!L92+'0780'!L92+'0786'!L92+'0787'!L92+'0788'!L92+'0789'!L92+'0050'!L92+'1148'!L92+'0865'!L92+'0090'!L92+'0791'!L92+'0792'!L92+'0793'!L92+'1013'!L92+'0811'!L92+'0993'!L92+'0994'!L92</f>
        <v>0</v>
      </c>
      <c r="M92" s="9">
        <f>'0469'!M92+'0780'!M92+'0786'!M92+'0787'!M92+'0788'!M92+'0789'!M92+'0050'!M92+'1148'!M92+'0865'!M92+'0090'!M92+'0791'!M92+'0792'!M92+'0793'!M92+'1013'!M92+'0811'!M92+'0993'!M92+'0994'!M92</f>
        <v>0</v>
      </c>
      <c r="N92" s="9">
        <f>'0469'!N92+'0780'!N92+'0786'!N92+'0787'!N92+'0788'!N92+'0789'!N92+'0050'!N92+'1148'!N92+'0865'!N92+'0090'!N92+'0791'!N92+'0792'!N92+'0793'!N92+'1013'!N92+'0811'!N92+'0993'!N92+'0994'!N92</f>
        <v>0</v>
      </c>
      <c r="O92" s="9">
        <f t="shared" si="1"/>
        <v>0</v>
      </c>
    </row>
    <row r="93" spans="1:15" ht="15" x14ac:dyDescent="0.2">
      <c r="A93" s="44" t="s">
        <v>295</v>
      </c>
      <c r="B93" s="41" t="s">
        <v>218</v>
      </c>
      <c r="C93" s="59">
        <f>'0469'!C93+'0780'!C93+'0786'!C93+'0787'!C93+'0788'!C93+'0789'!C93+'0050'!C93+'1148'!C93+'0865'!C93+'0090'!C93+'0791'!C93+'0792'!C93+'0793'!C93+'1013'!C93+'0811'!C93+'0993'!C93+'0994'!C93</f>
        <v>0</v>
      </c>
      <c r="D93" s="59">
        <f>'0469'!D93+'0780'!D93+'0786'!D93+'0787'!D93+'0788'!D93+'0789'!D93+'0050'!D93+'1148'!D93+'0865'!D93+'0090'!D93+'0791'!D93+'0792'!D93+'0793'!D93+'1013'!D93+'0811'!D93+'0993'!D93+'0994'!D93</f>
        <v>0</v>
      </c>
      <c r="E93" s="59">
        <f>'0469'!E93+'0780'!E93+'0786'!E93+'0787'!E93+'0788'!E93+'0789'!E93+'0050'!E93+'1148'!E93+'0865'!E93+'0090'!E93+'0791'!E93+'0792'!E93+'0793'!E93+'1013'!E93+'0811'!E93+'0993'!E93+'0994'!E93</f>
        <v>0</v>
      </c>
      <c r="F93" s="59">
        <f>'0469'!F93+'0780'!F93+'0786'!F93+'0787'!F93+'0788'!F93+'0789'!F93+'0050'!F93+'1148'!F93+'0865'!F93+'0090'!F93+'0791'!F93+'0792'!F93+'0793'!F93+'1013'!F93+'0811'!F93+'0993'!F93+'0994'!F93</f>
        <v>0</v>
      </c>
      <c r="G93" s="59">
        <f>'0469'!G93+'0780'!G93+'0786'!G93+'0787'!G93+'0788'!G93+'0789'!G93+'0050'!G93+'1148'!G93+'0865'!G93+'0090'!G93+'0791'!G93+'0792'!G93+'0793'!G93+'1013'!G93+'0811'!G93+'0993'!G93+'0994'!G93</f>
        <v>0</v>
      </c>
      <c r="H93" s="59">
        <f>'0469'!H93+'0780'!H93+'0786'!H93+'0787'!H93+'0788'!H93+'0789'!H93+'0050'!H93+'1148'!H93+'0865'!H93+'0090'!H93+'0791'!H93+'0792'!H93+'0793'!H93+'1013'!H93+'0811'!H93+'0993'!H93+'0994'!H93</f>
        <v>0</v>
      </c>
      <c r="I93" s="59">
        <f>'0469'!I93+'0780'!I93+'0786'!I93+'0787'!I93+'0788'!I93+'0789'!I93+'0050'!I93+'1148'!I93+'0865'!I93+'0090'!I93+'0791'!I93+'0792'!I93+'0793'!I93+'1013'!I93+'0811'!I93+'0993'!I93+'0994'!I93</f>
        <v>0</v>
      </c>
      <c r="J93" s="59">
        <f>'0469'!J93+'0780'!J93+'0786'!J93+'0787'!J93+'0788'!J93+'0789'!J93+'0050'!J93+'1148'!J93+'0865'!J93+'0090'!J93+'0791'!J93+'0792'!J93+'0793'!J93+'1013'!J93+'0811'!J93+'0993'!J93+'0994'!J93</f>
        <v>0</v>
      </c>
      <c r="K93" s="59">
        <f>'0469'!K93+'0780'!K93+'0786'!K93+'0787'!K93+'0788'!K93+'0789'!K93+'0050'!K93+'1148'!K93+'0865'!K93+'0090'!K93+'0791'!K93+'0792'!K93+'0793'!K93+'1013'!K93+'0811'!K93+'0993'!K93+'0994'!K93</f>
        <v>0</v>
      </c>
      <c r="L93" s="59">
        <f>'0469'!L93+'0780'!L93+'0786'!L93+'0787'!L93+'0788'!L93+'0789'!L93+'0050'!L93+'1148'!L93+'0865'!L93+'0090'!L93+'0791'!L93+'0792'!L93+'0793'!L93+'1013'!L93+'0811'!L93+'0993'!L93+'0994'!L93</f>
        <v>0</v>
      </c>
      <c r="M93" s="59">
        <f>'0469'!M93+'0780'!M93+'0786'!M93+'0787'!M93+'0788'!M93+'0789'!M93+'0050'!M93+'1148'!M93+'0865'!M93+'0090'!M93+'0791'!M93+'0792'!M93+'0793'!M93+'1013'!M93+'0811'!M93+'0993'!M93+'0994'!M93</f>
        <v>0</v>
      </c>
      <c r="N93" s="59">
        <f>'0469'!N93+'0780'!N93+'0786'!N93+'0787'!N93+'0788'!N93+'0789'!N93+'0050'!N93+'1148'!N93+'0865'!N93+'0090'!N93+'0791'!N93+'0792'!N93+'0793'!N93+'1013'!N93+'0811'!N93+'0993'!N93+'0994'!N93</f>
        <v>0</v>
      </c>
      <c r="O93" s="59">
        <f t="shared" si="1"/>
        <v>0</v>
      </c>
    </row>
    <row r="94" spans="1:15" ht="15" x14ac:dyDescent="0.2">
      <c r="A94" s="44" t="s">
        <v>296</v>
      </c>
      <c r="B94" s="41" t="s">
        <v>219</v>
      </c>
      <c r="C94" s="59">
        <f>'0469'!C94+'0780'!C94+'0786'!C94+'0787'!C94+'0788'!C94+'0789'!C94+'0050'!C94+'1148'!C94+'0865'!C94+'0090'!C94+'0791'!C94+'0792'!C94+'0793'!C94+'1013'!C94+'0811'!C94+'0993'!C94+'0994'!C94</f>
        <v>0</v>
      </c>
      <c r="D94" s="59">
        <f>'0469'!D94+'0780'!D94+'0786'!D94+'0787'!D94+'0788'!D94+'0789'!D94+'0050'!D94+'1148'!D94+'0865'!D94+'0090'!D94+'0791'!D94+'0792'!D94+'0793'!D94+'1013'!D94+'0811'!D94+'0993'!D94+'0994'!D94</f>
        <v>0</v>
      </c>
      <c r="E94" s="59">
        <f>'0469'!E94+'0780'!E94+'0786'!E94+'0787'!E94+'0788'!E94+'0789'!E94+'0050'!E94+'1148'!E94+'0865'!E94+'0090'!E94+'0791'!E94+'0792'!E94+'0793'!E94+'1013'!E94+'0811'!E94+'0993'!E94+'0994'!E94</f>
        <v>0</v>
      </c>
      <c r="F94" s="59">
        <f>'0469'!F94+'0780'!F94+'0786'!F94+'0787'!F94+'0788'!F94+'0789'!F94+'0050'!F94+'1148'!F94+'0865'!F94+'0090'!F94+'0791'!F94+'0792'!F94+'0793'!F94+'1013'!F94+'0811'!F94+'0993'!F94+'0994'!F94</f>
        <v>0</v>
      </c>
      <c r="G94" s="59">
        <f>'0469'!G94+'0780'!G94+'0786'!G94+'0787'!G94+'0788'!G94+'0789'!G94+'0050'!G94+'1148'!G94+'0865'!G94+'0090'!G94+'0791'!G94+'0792'!G94+'0793'!G94+'1013'!G94+'0811'!G94+'0993'!G94+'0994'!G94</f>
        <v>0</v>
      </c>
      <c r="H94" s="59">
        <f>'0469'!H94+'0780'!H94+'0786'!H94+'0787'!H94+'0788'!H94+'0789'!H94+'0050'!H94+'1148'!H94+'0865'!H94+'0090'!H94+'0791'!H94+'0792'!H94+'0793'!H94+'1013'!H94+'0811'!H94+'0993'!H94+'0994'!H94</f>
        <v>0</v>
      </c>
      <c r="I94" s="59">
        <f>'0469'!I94+'0780'!I94+'0786'!I94+'0787'!I94+'0788'!I94+'0789'!I94+'0050'!I94+'1148'!I94+'0865'!I94+'0090'!I94+'0791'!I94+'0792'!I94+'0793'!I94+'1013'!I94+'0811'!I94+'0993'!I94+'0994'!I94</f>
        <v>0</v>
      </c>
      <c r="J94" s="59">
        <f>'0469'!J94+'0780'!J94+'0786'!J94+'0787'!J94+'0788'!J94+'0789'!J94+'0050'!J94+'1148'!J94+'0865'!J94+'0090'!J94+'0791'!J94+'0792'!J94+'0793'!J94+'1013'!J94+'0811'!J94+'0993'!J94+'0994'!J94</f>
        <v>0</v>
      </c>
      <c r="K94" s="59">
        <f>'0469'!K94+'0780'!K94+'0786'!K94+'0787'!K94+'0788'!K94+'0789'!K94+'0050'!K94+'1148'!K94+'0865'!K94+'0090'!K94+'0791'!K94+'0792'!K94+'0793'!K94+'1013'!K94+'0811'!K94+'0993'!K94+'0994'!K94</f>
        <v>0</v>
      </c>
      <c r="L94" s="59">
        <f>'0469'!L94+'0780'!L94+'0786'!L94+'0787'!L94+'0788'!L94+'0789'!L94+'0050'!L94+'1148'!L94+'0865'!L94+'0090'!L94+'0791'!L94+'0792'!L94+'0793'!L94+'1013'!L94+'0811'!L94+'0993'!L94+'0994'!L94</f>
        <v>0</v>
      </c>
      <c r="M94" s="59">
        <f>'0469'!M94+'0780'!M94+'0786'!M94+'0787'!M94+'0788'!M94+'0789'!M94+'0050'!M94+'1148'!M94+'0865'!M94+'0090'!M94+'0791'!M94+'0792'!M94+'0793'!M94+'1013'!M94+'0811'!M94+'0993'!M94+'0994'!M94</f>
        <v>0</v>
      </c>
      <c r="N94" s="59">
        <f>'0469'!N94+'0780'!N94+'0786'!N94+'0787'!N94+'0788'!N94+'0789'!N94+'0050'!N94+'1148'!N94+'0865'!N94+'0090'!N94+'0791'!N94+'0792'!N94+'0793'!N94+'1013'!N94+'0811'!N94+'0993'!N94+'0994'!N94</f>
        <v>0</v>
      </c>
      <c r="O94" s="59">
        <f t="shared" si="1"/>
        <v>0</v>
      </c>
    </row>
    <row r="95" spans="1:15" ht="15" x14ac:dyDescent="0.2">
      <c r="A95" s="44" t="s">
        <v>297</v>
      </c>
      <c r="B95" s="41" t="s">
        <v>220</v>
      </c>
      <c r="C95" s="59">
        <f>'0469'!C95+'0780'!C95+'0786'!C95+'0787'!C95+'0788'!C95+'0789'!C95+'0050'!C95+'1148'!C95+'0865'!C95+'0090'!C95+'0791'!C95+'0792'!C95+'0793'!C95+'1013'!C95+'0811'!C95+'0993'!C95+'0994'!C95</f>
        <v>0</v>
      </c>
      <c r="D95" s="59">
        <f>'0469'!D95+'0780'!D95+'0786'!D95+'0787'!D95+'0788'!D95+'0789'!D95+'0050'!D95+'1148'!D95+'0865'!D95+'0090'!D95+'0791'!D95+'0792'!D95+'0793'!D95+'1013'!D95+'0811'!D95+'0993'!D95+'0994'!D95</f>
        <v>0</v>
      </c>
      <c r="E95" s="59">
        <f>'0469'!E95+'0780'!E95+'0786'!E95+'0787'!E95+'0788'!E95+'0789'!E95+'0050'!E95+'1148'!E95+'0865'!E95+'0090'!E95+'0791'!E95+'0792'!E95+'0793'!E95+'1013'!E95+'0811'!E95+'0993'!E95+'0994'!E95</f>
        <v>0</v>
      </c>
      <c r="F95" s="59">
        <f>'0469'!F95+'0780'!F95+'0786'!F95+'0787'!F95+'0788'!F95+'0789'!F95+'0050'!F95+'1148'!F95+'0865'!F95+'0090'!F95+'0791'!F95+'0792'!F95+'0793'!F95+'1013'!F95+'0811'!F95+'0993'!F95+'0994'!F95</f>
        <v>0</v>
      </c>
      <c r="G95" s="59">
        <f>'0469'!G95+'0780'!G95+'0786'!G95+'0787'!G95+'0788'!G95+'0789'!G95+'0050'!G95+'1148'!G95+'0865'!G95+'0090'!G95+'0791'!G95+'0792'!G95+'0793'!G95+'1013'!G95+'0811'!G95+'0993'!G95+'0994'!G95</f>
        <v>0</v>
      </c>
      <c r="H95" s="59">
        <f>'0469'!H95+'0780'!H95+'0786'!H95+'0787'!H95+'0788'!H95+'0789'!H95+'0050'!H95+'1148'!H95+'0865'!H95+'0090'!H95+'0791'!H95+'0792'!H95+'0793'!H95+'1013'!H95+'0811'!H95+'0993'!H95+'0994'!H95</f>
        <v>0</v>
      </c>
      <c r="I95" s="59">
        <f>'0469'!I95+'0780'!I95+'0786'!I95+'0787'!I95+'0788'!I95+'0789'!I95+'0050'!I95+'1148'!I95+'0865'!I95+'0090'!I95+'0791'!I95+'0792'!I95+'0793'!I95+'1013'!I95+'0811'!I95+'0993'!I95+'0994'!I95</f>
        <v>0</v>
      </c>
      <c r="J95" s="59">
        <f>'0469'!J95+'0780'!J95+'0786'!J95+'0787'!J95+'0788'!J95+'0789'!J95+'0050'!J95+'1148'!J95+'0865'!J95+'0090'!J95+'0791'!J95+'0792'!J95+'0793'!J95+'1013'!J95+'0811'!J95+'0993'!J95+'0994'!J95</f>
        <v>0</v>
      </c>
      <c r="K95" s="59">
        <f>'0469'!K95+'0780'!K95+'0786'!K95+'0787'!K95+'0788'!K95+'0789'!K95+'0050'!K95+'1148'!K95+'0865'!K95+'0090'!K95+'0791'!K95+'0792'!K95+'0793'!K95+'1013'!K95+'0811'!K95+'0993'!K95+'0994'!K95</f>
        <v>0</v>
      </c>
      <c r="L95" s="59">
        <f>'0469'!L95+'0780'!L95+'0786'!L95+'0787'!L95+'0788'!L95+'0789'!L95+'0050'!L95+'1148'!L95+'0865'!L95+'0090'!L95+'0791'!L95+'0792'!L95+'0793'!L95+'1013'!L95+'0811'!L95+'0993'!L95+'0994'!L95</f>
        <v>0</v>
      </c>
      <c r="M95" s="59">
        <f>'0469'!M95+'0780'!M95+'0786'!M95+'0787'!M95+'0788'!M95+'0789'!M95+'0050'!M95+'1148'!M95+'0865'!M95+'0090'!M95+'0791'!M95+'0792'!M95+'0793'!M95+'1013'!M95+'0811'!M95+'0993'!M95+'0994'!M95</f>
        <v>0</v>
      </c>
      <c r="N95" s="59">
        <f>'0469'!N95+'0780'!N95+'0786'!N95+'0787'!N95+'0788'!N95+'0789'!N95+'0050'!N95+'1148'!N95+'0865'!N95+'0090'!N95+'0791'!N95+'0792'!N95+'0793'!N95+'1013'!N95+'0811'!N95+'0993'!N95+'0994'!N95</f>
        <v>0</v>
      </c>
      <c r="O95" s="59">
        <f t="shared" si="1"/>
        <v>0</v>
      </c>
    </row>
    <row r="96" spans="1:15" ht="15.75" x14ac:dyDescent="0.25">
      <c r="A96" s="46" t="s">
        <v>483</v>
      </c>
      <c r="B96" s="29" t="s">
        <v>221</v>
      </c>
      <c r="C96" s="7">
        <f>'0469'!C96+'0780'!C96+'0786'!C96+'0787'!C96+'0788'!C96+'0789'!C96+'0050'!C96+'1148'!C96+'0865'!C96+'0090'!C96+'0791'!C96+'0792'!C96+'0793'!C96+'1013'!C96+'0811'!C96+'0993'!C96+'0994'!C96</f>
        <v>0</v>
      </c>
      <c r="D96" s="7">
        <f>'0469'!D96+'0780'!D96+'0786'!D96+'0787'!D96+'0788'!D96+'0789'!D96+'0050'!D96+'1148'!D96+'0865'!D96+'0090'!D96+'0791'!D96+'0792'!D96+'0793'!D96+'1013'!D96+'0811'!D96+'0993'!D96+'0994'!D96</f>
        <v>0</v>
      </c>
      <c r="E96" s="7">
        <f>'0469'!E96+'0780'!E96+'0786'!E96+'0787'!E96+'0788'!E96+'0789'!E96+'0050'!E96+'1148'!E96+'0865'!E96+'0090'!E96+'0791'!E96+'0792'!E96+'0793'!E96+'1013'!E96+'0811'!E96+'0993'!E96+'0994'!E96</f>
        <v>0</v>
      </c>
      <c r="F96" s="7">
        <f>'0469'!F96+'0780'!F96+'0786'!F96+'0787'!F96+'0788'!F96+'0789'!F96+'0050'!F96+'1148'!F96+'0865'!F96+'0090'!F96+'0791'!F96+'0792'!F96+'0793'!F96+'1013'!F96+'0811'!F96+'0993'!F96+'0994'!F96</f>
        <v>0</v>
      </c>
      <c r="G96" s="7">
        <f>'0469'!G96+'0780'!G96+'0786'!G96+'0787'!G96+'0788'!G96+'0789'!G96+'0050'!G96+'1148'!G96+'0865'!G96+'0090'!G96+'0791'!G96+'0792'!G96+'0793'!G96+'1013'!G96+'0811'!G96+'0993'!G96+'0994'!G96</f>
        <v>0</v>
      </c>
      <c r="H96" s="7">
        <f>'0469'!H96+'0780'!H96+'0786'!H96+'0787'!H96+'0788'!H96+'0789'!H96+'0050'!H96+'1148'!H96+'0865'!H96+'0090'!H96+'0791'!H96+'0792'!H96+'0793'!H96+'1013'!H96+'0811'!H96+'0993'!H96+'0994'!H96</f>
        <v>0</v>
      </c>
      <c r="I96" s="7">
        <f>'0469'!I96+'0780'!I96+'0786'!I96+'0787'!I96+'0788'!I96+'0789'!I96+'0050'!I96+'1148'!I96+'0865'!I96+'0090'!I96+'0791'!I96+'0792'!I96+'0793'!I96+'1013'!I96+'0811'!I96+'0993'!I96+'0994'!I96</f>
        <v>0</v>
      </c>
      <c r="J96" s="7">
        <f>'0469'!J96+'0780'!J96+'0786'!J96+'0787'!J96+'0788'!J96+'0789'!J96+'0050'!J96+'1148'!J96+'0865'!J96+'0090'!J96+'0791'!J96+'0792'!J96+'0793'!J96+'1013'!J96+'0811'!J96+'0993'!J96+'0994'!J96</f>
        <v>0</v>
      </c>
      <c r="K96" s="7">
        <f>'0469'!K96+'0780'!K96+'0786'!K96+'0787'!K96+'0788'!K96+'0789'!K96+'0050'!K96+'1148'!K96+'0865'!K96+'0090'!K96+'0791'!K96+'0792'!K96+'0793'!K96+'1013'!K96+'0811'!K96+'0993'!K96+'0994'!K96</f>
        <v>0</v>
      </c>
      <c r="L96" s="7">
        <f>'0469'!L96+'0780'!L96+'0786'!L96+'0787'!L96+'0788'!L96+'0789'!L96+'0050'!L96+'1148'!L96+'0865'!L96+'0090'!L96+'0791'!L96+'0792'!L96+'0793'!L96+'1013'!L96+'0811'!L96+'0993'!L96+'0994'!L96</f>
        <v>0</v>
      </c>
      <c r="M96" s="7">
        <f>'0469'!M96+'0780'!M96+'0786'!M96+'0787'!M96+'0788'!M96+'0789'!M96+'0050'!M96+'1148'!M96+'0865'!M96+'0090'!M96+'0791'!M96+'0792'!M96+'0793'!M96+'1013'!M96+'0811'!M96+'0993'!M96+'0994'!M96</f>
        <v>0</v>
      </c>
      <c r="N96" s="7">
        <f>'0469'!N96+'0780'!N96+'0786'!N96+'0787'!N96+'0788'!N96+'0789'!N96+'0050'!N96+'1148'!N96+'0865'!N96+'0090'!N96+'0791'!N96+'0792'!N96+'0793'!N96+'1013'!N96+'0811'!N96+'0993'!N96+'0994'!N96</f>
        <v>0</v>
      </c>
      <c r="O96" s="7">
        <f t="shared" si="1"/>
        <v>0</v>
      </c>
    </row>
    <row r="97" spans="1:15" ht="15" x14ac:dyDescent="0.2">
      <c r="A97" s="44" t="s">
        <v>298</v>
      </c>
      <c r="B97" s="33" t="s">
        <v>221</v>
      </c>
      <c r="C97" s="59">
        <f>'0469'!C97+'0780'!C97+'0786'!C97+'0787'!C97+'0788'!C97+'0789'!C97+'0050'!C97+'1148'!C97+'0865'!C97+'0090'!C97+'0791'!C97+'0792'!C97+'0793'!C97+'1013'!C97+'0811'!C97+'0993'!C97+'0994'!C97</f>
        <v>0</v>
      </c>
      <c r="D97" s="59">
        <f>'0469'!D97+'0780'!D97+'0786'!D97+'0787'!D97+'0788'!D97+'0789'!D97+'0050'!D97+'1148'!D97+'0865'!D97+'0090'!D97+'0791'!D97+'0792'!D97+'0793'!D97+'1013'!D97+'0811'!D97+'0993'!D97+'0994'!D97</f>
        <v>0</v>
      </c>
      <c r="E97" s="59">
        <f>'0469'!E97+'0780'!E97+'0786'!E97+'0787'!E97+'0788'!E97+'0789'!E97+'0050'!E97+'1148'!E97+'0865'!E97+'0090'!E97+'0791'!E97+'0792'!E97+'0793'!E97+'1013'!E97+'0811'!E97+'0993'!E97+'0994'!E97</f>
        <v>0</v>
      </c>
      <c r="F97" s="59">
        <f>'0469'!F97+'0780'!F97+'0786'!F97+'0787'!F97+'0788'!F97+'0789'!F97+'0050'!F97+'1148'!F97+'0865'!F97+'0090'!F97+'0791'!F97+'0792'!F97+'0793'!F97+'1013'!F97+'0811'!F97+'0993'!F97+'0994'!F97</f>
        <v>0</v>
      </c>
      <c r="G97" s="59">
        <f>'0469'!G97+'0780'!G97+'0786'!G97+'0787'!G97+'0788'!G97+'0789'!G97+'0050'!G97+'1148'!G97+'0865'!G97+'0090'!G97+'0791'!G97+'0792'!G97+'0793'!G97+'1013'!G97+'0811'!G97+'0993'!G97+'0994'!G97</f>
        <v>0</v>
      </c>
      <c r="H97" s="59">
        <f>'0469'!H97+'0780'!H97+'0786'!H97+'0787'!H97+'0788'!H97+'0789'!H97+'0050'!H97+'1148'!H97+'0865'!H97+'0090'!H97+'0791'!H97+'0792'!H97+'0793'!H97+'1013'!H97+'0811'!H97+'0993'!H97+'0994'!H97</f>
        <v>0</v>
      </c>
      <c r="I97" s="59">
        <f>'0469'!I97+'0780'!I97+'0786'!I97+'0787'!I97+'0788'!I97+'0789'!I97+'0050'!I97+'1148'!I97+'0865'!I97+'0090'!I97+'0791'!I97+'0792'!I97+'0793'!I97+'1013'!I97+'0811'!I97+'0993'!I97+'0994'!I97</f>
        <v>0</v>
      </c>
      <c r="J97" s="59">
        <f>'0469'!J97+'0780'!J97+'0786'!J97+'0787'!J97+'0788'!J97+'0789'!J97+'0050'!J97+'1148'!J97+'0865'!J97+'0090'!J97+'0791'!J97+'0792'!J97+'0793'!J97+'1013'!J97+'0811'!J97+'0993'!J97+'0994'!J97</f>
        <v>0</v>
      </c>
      <c r="K97" s="59">
        <f>'0469'!K97+'0780'!K97+'0786'!K97+'0787'!K97+'0788'!K97+'0789'!K97+'0050'!K97+'1148'!K97+'0865'!K97+'0090'!K97+'0791'!K97+'0792'!K97+'0793'!K97+'1013'!K97+'0811'!K97+'0993'!K97+'0994'!K97</f>
        <v>0</v>
      </c>
      <c r="L97" s="59">
        <f>'0469'!L97+'0780'!L97+'0786'!L97+'0787'!L97+'0788'!L97+'0789'!L97+'0050'!L97+'1148'!L97+'0865'!L97+'0090'!L97+'0791'!L97+'0792'!L97+'0793'!L97+'1013'!L97+'0811'!L97+'0993'!L97+'0994'!L97</f>
        <v>0</v>
      </c>
      <c r="M97" s="59">
        <f>'0469'!M97+'0780'!M97+'0786'!M97+'0787'!M97+'0788'!M97+'0789'!M97+'0050'!M97+'1148'!M97+'0865'!M97+'0090'!M97+'0791'!M97+'0792'!M97+'0793'!M97+'1013'!M97+'0811'!M97+'0993'!M97+'0994'!M97</f>
        <v>0</v>
      </c>
      <c r="N97" s="59">
        <f>'0469'!N97+'0780'!N97+'0786'!N97+'0787'!N97+'0788'!N97+'0789'!N97+'0050'!N97+'1148'!N97+'0865'!N97+'0090'!N97+'0791'!N97+'0792'!N97+'0793'!N97+'1013'!N97+'0811'!N97+'0993'!N97+'0994'!N97</f>
        <v>0</v>
      </c>
      <c r="O97" s="59">
        <f t="shared" si="1"/>
        <v>0</v>
      </c>
    </row>
    <row r="98" spans="1:15" ht="15.75" x14ac:dyDescent="0.25">
      <c r="A98" s="47" t="s">
        <v>455</v>
      </c>
      <c r="B98" s="32" t="s">
        <v>222</v>
      </c>
      <c r="C98" s="9">
        <f>'0469'!C98+'0780'!C98+'0786'!C98+'0787'!C98+'0788'!C98+'0789'!C98+'0050'!C98+'1148'!C98+'0865'!C98+'0090'!C98+'0791'!C98+'0792'!C98+'0793'!C98+'1013'!C98+'0811'!C98+'0993'!C98+'0994'!C98</f>
        <v>0</v>
      </c>
      <c r="D98" s="9">
        <f>'0469'!D98+'0780'!D98+'0786'!D98+'0787'!D98+'0788'!D98+'0789'!D98+'0050'!D98+'1148'!D98+'0865'!D98+'0090'!D98+'0791'!D98+'0792'!D98+'0793'!D98+'1013'!D98+'0811'!D98+'0993'!D98+'0994'!D98</f>
        <v>0</v>
      </c>
      <c r="E98" s="9">
        <f>'0469'!E98+'0780'!E98+'0786'!E98+'0787'!E98+'0788'!E98+'0789'!E98+'0050'!E98+'1148'!E98+'0865'!E98+'0090'!E98+'0791'!E98+'0792'!E98+'0793'!E98+'1013'!E98+'0811'!E98+'0993'!E98+'0994'!E98</f>
        <v>0</v>
      </c>
      <c r="F98" s="9">
        <f>'0469'!F98+'0780'!F98+'0786'!F98+'0787'!F98+'0788'!F98+'0789'!F98+'0050'!F98+'1148'!F98+'0865'!F98+'0090'!F98+'0791'!F98+'0792'!F98+'0793'!F98+'1013'!F98+'0811'!F98+'0993'!F98+'0994'!F98</f>
        <v>0</v>
      </c>
      <c r="G98" s="9">
        <f>'0469'!G98+'0780'!G98+'0786'!G98+'0787'!G98+'0788'!G98+'0789'!G98+'0050'!G98+'1148'!G98+'0865'!G98+'0090'!G98+'0791'!G98+'0792'!G98+'0793'!G98+'1013'!G98+'0811'!G98+'0993'!G98+'0994'!G98</f>
        <v>0</v>
      </c>
      <c r="H98" s="9">
        <f>'0469'!H98+'0780'!H98+'0786'!H98+'0787'!H98+'0788'!H98+'0789'!H98+'0050'!H98+'1148'!H98+'0865'!H98+'0090'!H98+'0791'!H98+'0792'!H98+'0793'!H98+'1013'!H98+'0811'!H98+'0993'!H98+'0994'!H98</f>
        <v>0</v>
      </c>
      <c r="I98" s="9">
        <f>'0469'!I98+'0780'!I98+'0786'!I98+'0787'!I98+'0788'!I98+'0789'!I98+'0050'!I98+'1148'!I98+'0865'!I98+'0090'!I98+'0791'!I98+'0792'!I98+'0793'!I98+'1013'!I98+'0811'!I98+'0993'!I98+'0994'!I98</f>
        <v>0</v>
      </c>
      <c r="J98" s="9">
        <f>'0469'!J98+'0780'!J98+'0786'!J98+'0787'!J98+'0788'!J98+'0789'!J98+'0050'!J98+'1148'!J98+'0865'!J98+'0090'!J98+'0791'!J98+'0792'!J98+'0793'!J98+'1013'!J98+'0811'!J98+'0993'!J98+'0994'!J98</f>
        <v>0</v>
      </c>
      <c r="K98" s="9">
        <f>'0469'!K98+'0780'!K98+'0786'!K98+'0787'!K98+'0788'!K98+'0789'!K98+'0050'!K98+'1148'!K98+'0865'!K98+'0090'!K98+'0791'!K98+'0792'!K98+'0793'!K98+'1013'!K98+'0811'!K98+'0993'!K98+'0994'!K98</f>
        <v>0</v>
      </c>
      <c r="L98" s="9">
        <f>'0469'!L98+'0780'!L98+'0786'!L98+'0787'!L98+'0788'!L98+'0789'!L98+'0050'!L98+'1148'!L98+'0865'!L98+'0090'!L98+'0791'!L98+'0792'!L98+'0793'!L98+'1013'!L98+'0811'!L98+'0993'!L98+'0994'!L98</f>
        <v>0</v>
      </c>
      <c r="M98" s="9">
        <f>'0469'!M98+'0780'!M98+'0786'!M98+'0787'!M98+'0788'!M98+'0789'!M98+'0050'!M98+'1148'!M98+'0865'!M98+'0090'!M98+'0791'!M98+'0792'!M98+'0793'!M98+'1013'!M98+'0811'!M98+'0993'!M98+'0994'!M98</f>
        <v>0</v>
      </c>
      <c r="N98" s="9">
        <f>'0469'!N98+'0780'!N98+'0786'!N98+'0787'!N98+'0788'!N98+'0789'!N98+'0050'!N98+'1148'!N98+'0865'!N98+'0090'!N98+'0791'!N98+'0792'!N98+'0793'!N98+'1013'!N98+'0811'!N98+'0993'!N98+'0994'!N98</f>
        <v>0</v>
      </c>
      <c r="O98" s="9">
        <f t="shared" si="1"/>
        <v>0</v>
      </c>
    </row>
    <row r="99" spans="1:15" ht="15" x14ac:dyDescent="0.2">
      <c r="A99" s="44" t="s">
        <v>299</v>
      </c>
      <c r="B99" s="41" t="s">
        <v>223</v>
      </c>
      <c r="C99" s="59">
        <f>'0469'!C99+'0780'!C99+'0786'!C99+'0787'!C99+'0788'!C99+'0789'!C99+'0050'!C99+'1148'!C99+'0865'!C99+'0090'!C99+'0791'!C99+'0792'!C99+'0793'!C99+'1013'!C99+'0811'!C99+'0993'!C99+'0994'!C99</f>
        <v>0</v>
      </c>
      <c r="D99" s="59">
        <f>'0469'!D99+'0780'!D99+'0786'!D99+'0787'!D99+'0788'!D99+'0789'!D99+'0050'!D99+'1148'!D99+'0865'!D99+'0090'!D99+'0791'!D99+'0792'!D99+'0793'!D99+'1013'!D99+'0811'!D99+'0993'!D99+'0994'!D99</f>
        <v>0</v>
      </c>
      <c r="E99" s="59">
        <f>'0469'!E99+'0780'!E99+'0786'!E99+'0787'!E99+'0788'!E99+'0789'!E99+'0050'!E99+'1148'!E99+'0865'!E99+'0090'!E99+'0791'!E99+'0792'!E99+'0793'!E99+'1013'!E99+'0811'!E99+'0993'!E99+'0994'!E99</f>
        <v>0</v>
      </c>
      <c r="F99" s="59">
        <f>'0469'!F99+'0780'!F99+'0786'!F99+'0787'!F99+'0788'!F99+'0789'!F99+'0050'!F99+'1148'!F99+'0865'!F99+'0090'!F99+'0791'!F99+'0792'!F99+'0793'!F99+'1013'!F99+'0811'!F99+'0993'!F99+'0994'!F99</f>
        <v>0</v>
      </c>
      <c r="G99" s="59">
        <f>'0469'!G99+'0780'!G99+'0786'!G99+'0787'!G99+'0788'!G99+'0789'!G99+'0050'!G99+'1148'!G99+'0865'!G99+'0090'!G99+'0791'!G99+'0792'!G99+'0793'!G99+'1013'!G99+'0811'!G99+'0993'!G99+'0994'!G99</f>
        <v>0</v>
      </c>
      <c r="H99" s="59">
        <f>'0469'!H99+'0780'!H99+'0786'!H99+'0787'!H99+'0788'!H99+'0789'!H99+'0050'!H99+'1148'!H99+'0865'!H99+'0090'!H99+'0791'!H99+'0792'!H99+'0793'!H99+'1013'!H99+'0811'!H99+'0993'!H99+'0994'!H99</f>
        <v>0</v>
      </c>
      <c r="I99" s="59">
        <f>'0469'!I99+'0780'!I99+'0786'!I99+'0787'!I99+'0788'!I99+'0789'!I99+'0050'!I99+'1148'!I99+'0865'!I99+'0090'!I99+'0791'!I99+'0792'!I99+'0793'!I99+'1013'!I99+'0811'!I99+'0993'!I99+'0994'!I99</f>
        <v>0</v>
      </c>
      <c r="J99" s="59">
        <f>'0469'!J99+'0780'!J99+'0786'!J99+'0787'!J99+'0788'!J99+'0789'!J99+'0050'!J99+'1148'!J99+'0865'!J99+'0090'!J99+'0791'!J99+'0792'!J99+'0793'!J99+'1013'!J99+'0811'!J99+'0993'!J99+'0994'!J99</f>
        <v>0</v>
      </c>
      <c r="K99" s="59">
        <f>'0469'!K99+'0780'!K99+'0786'!K99+'0787'!K99+'0788'!K99+'0789'!K99+'0050'!K99+'1148'!K99+'0865'!K99+'0090'!K99+'0791'!K99+'0792'!K99+'0793'!K99+'1013'!K99+'0811'!K99+'0993'!K99+'0994'!K99</f>
        <v>0</v>
      </c>
      <c r="L99" s="59">
        <f>'0469'!L99+'0780'!L99+'0786'!L99+'0787'!L99+'0788'!L99+'0789'!L99+'0050'!L99+'1148'!L99+'0865'!L99+'0090'!L99+'0791'!L99+'0792'!L99+'0793'!L99+'1013'!L99+'0811'!L99+'0993'!L99+'0994'!L99</f>
        <v>0</v>
      </c>
      <c r="M99" s="59">
        <f>'0469'!M99+'0780'!M99+'0786'!M99+'0787'!M99+'0788'!M99+'0789'!M99+'0050'!M99+'1148'!M99+'0865'!M99+'0090'!M99+'0791'!M99+'0792'!M99+'0793'!M99+'1013'!M99+'0811'!M99+'0993'!M99+'0994'!M99</f>
        <v>0</v>
      </c>
      <c r="N99" s="59">
        <f>'0469'!N99+'0780'!N99+'0786'!N99+'0787'!N99+'0788'!N99+'0789'!N99+'0050'!N99+'1148'!N99+'0865'!N99+'0090'!N99+'0791'!N99+'0792'!N99+'0793'!N99+'1013'!N99+'0811'!N99+'0993'!N99+'0994'!N99</f>
        <v>0</v>
      </c>
      <c r="O99" s="59">
        <f t="shared" si="1"/>
        <v>0</v>
      </c>
    </row>
    <row r="100" spans="1:15" ht="15" x14ac:dyDescent="0.2">
      <c r="A100" s="44" t="s">
        <v>300</v>
      </c>
      <c r="B100" s="41" t="s">
        <v>224</v>
      </c>
      <c r="C100" s="59">
        <f>'0469'!C100+'0780'!C100+'0786'!C100+'0787'!C100+'0788'!C100+'0789'!C100+'0050'!C100+'1148'!C100+'0865'!C100+'0090'!C100+'0791'!C100+'0792'!C100+'0793'!C100+'1013'!C100+'0811'!C100+'0993'!C100+'0994'!C100</f>
        <v>0</v>
      </c>
      <c r="D100" s="59">
        <f>'0469'!D100+'0780'!D100+'0786'!D100+'0787'!D100+'0788'!D100+'0789'!D100+'0050'!D100+'1148'!D100+'0865'!D100+'0090'!D100+'0791'!D100+'0792'!D100+'0793'!D100+'1013'!D100+'0811'!D100+'0993'!D100+'0994'!D100</f>
        <v>0</v>
      </c>
      <c r="E100" s="59">
        <f>'0469'!E100+'0780'!E100+'0786'!E100+'0787'!E100+'0788'!E100+'0789'!E100+'0050'!E100+'1148'!E100+'0865'!E100+'0090'!E100+'0791'!E100+'0792'!E100+'0793'!E100+'1013'!E100+'0811'!E100+'0993'!E100+'0994'!E100</f>
        <v>0</v>
      </c>
      <c r="F100" s="59">
        <f>'0469'!F100+'0780'!F100+'0786'!F100+'0787'!F100+'0788'!F100+'0789'!F100+'0050'!F100+'1148'!F100+'0865'!F100+'0090'!F100+'0791'!F100+'0792'!F100+'0793'!F100+'1013'!F100+'0811'!F100+'0993'!F100+'0994'!F100</f>
        <v>0</v>
      </c>
      <c r="G100" s="59">
        <f>'0469'!G100+'0780'!G100+'0786'!G100+'0787'!G100+'0788'!G100+'0789'!G100+'0050'!G100+'1148'!G100+'0865'!G100+'0090'!G100+'0791'!G100+'0792'!G100+'0793'!G100+'1013'!G100+'0811'!G100+'0993'!G100+'0994'!G100</f>
        <v>0</v>
      </c>
      <c r="H100" s="59">
        <f>'0469'!H100+'0780'!H100+'0786'!H100+'0787'!H100+'0788'!H100+'0789'!H100+'0050'!H100+'1148'!H100+'0865'!H100+'0090'!H100+'0791'!H100+'0792'!H100+'0793'!H100+'1013'!H100+'0811'!H100+'0993'!H100+'0994'!H100</f>
        <v>0</v>
      </c>
      <c r="I100" s="59">
        <f>'0469'!I100+'0780'!I100+'0786'!I100+'0787'!I100+'0788'!I100+'0789'!I100+'0050'!I100+'1148'!I100+'0865'!I100+'0090'!I100+'0791'!I100+'0792'!I100+'0793'!I100+'1013'!I100+'0811'!I100+'0993'!I100+'0994'!I100</f>
        <v>0</v>
      </c>
      <c r="J100" s="59">
        <f>'0469'!J100+'0780'!J100+'0786'!J100+'0787'!J100+'0788'!J100+'0789'!J100+'0050'!J100+'1148'!J100+'0865'!J100+'0090'!J100+'0791'!J100+'0792'!J100+'0793'!J100+'1013'!J100+'0811'!J100+'0993'!J100+'0994'!J100</f>
        <v>0</v>
      </c>
      <c r="K100" s="59">
        <f>'0469'!K100+'0780'!K100+'0786'!K100+'0787'!K100+'0788'!K100+'0789'!K100+'0050'!K100+'1148'!K100+'0865'!K100+'0090'!K100+'0791'!K100+'0792'!K100+'0793'!K100+'1013'!K100+'0811'!K100+'0993'!K100+'0994'!K100</f>
        <v>0</v>
      </c>
      <c r="L100" s="59">
        <f>'0469'!L100+'0780'!L100+'0786'!L100+'0787'!L100+'0788'!L100+'0789'!L100+'0050'!L100+'1148'!L100+'0865'!L100+'0090'!L100+'0791'!L100+'0792'!L100+'0793'!L100+'1013'!L100+'0811'!L100+'0993'!L100+'0994'!L100</f>
        <v>0</v>
      </c>
      <c r="M100" s="59">
        <f>'0469'!M100+'0780'!M100+'0786'!M100+'0787'!M100+'0788'!M100+'0789'!M100+'0050'!M100+'1148'!M100+'0865'!M100+'0090'!M100+'0791'!M100+'0792'!M100+'0793'!M100+'1013'!M100+'0811'!M100+'0993'!M100+'0994'!M100</f>
        <v>0</v>
      </c>
      <c r="N100" s="59">
        <f>'0469'!N100+'0780'!N100+'0786'!N100+'0787'!N100+'0788'!N100+'0789'!N100+'0050'!N100+'1148'!N100+'0865'!N100+'0090'!N100+'0791'!N100+'0792'!N100+'0793'!N100+'1013'!N100+'0811'!N100+'0993'!N100+'0994'!N100</f>
        <v>0</v>
      </c>
      <c r="O100" s="59">
        <f t="shared" si="1"/>
        <v>0</v>
      </c>
    </row>
    <row r="101" spans="1:15" ht="15" x14ac:dyDescent="0.2">
      <c r="A101" s="44" t="s">
        <v>301</v>
      </c>
      <c r="B101" s="41" t="s">
        <v>225</v>
      </c>
      <c r="C101" s="59">
        <f>'0469'!C101+'0780'!C101+'0786'!C101+'0787'!C101+'0788'!C101+'0789'!C101+'0050'!C101+'1148'!C101+'0865'!C101+'0090'!C101+'0791'!C101+'0792'!C101+'0793'!C101+'1013'!C101+'0811'!C101+'0993'!C101+'0994'!C101</f>
        <v>0</v>
      </c>
      <c r="D101" s="59">
        <f>'0469'!D101+'0780'!D101+'0786'!D101+'0787'!D101+'0788'!D101+'0789'!D101+'0050'!D101+'1148'!D101+'0865'!D101+'0090'!D101+'0791'!D101+'0792'!D101+'0793'!D101+'1013'!D101+'0811'!D101+'0993'!D101+'0994'!D101</f>
        <v>0</v>
      </c>
      <c r="E101" s="59">
        <f>'0469'!E101+'0780'!E101+'0786'!E101+'0787'!E101+'0788'!E101+'0789'!E101+'0050'!E101+'1148'!E101+'0865'!E101+'0090'!E101+'0791'!E101+'0792'!E101+'0793'!E101+'1013'!E101+'0811'!E101+'0993'!E101+'0994'!E101</f>
        <v>0</v>
      </c>
      <c r="F101" s="59">
        <f>'0469'!F101+'0780'!F101+'0786'!F101+'0787'!F101+'0788'!F101+'0789'!F101+'0050'!F101+'1148'!F101+'0865'!F101+'0090'!F101+'0791'!F101+'0792'!F101+'0793'!F101+'1013'!F101+'0811'!F101+'0993'!F101+'0994'!F101</f>
        <v>0</v>
      </c>
      <c r="G101" s="59">
        <f>'0469'!G101+'0780'!G101+'0786'!G101+'0787'!G101+'0788'!G101+'0789'!G101+'0050'!G101+'1148'!G101+'0865'!G101+'0090'!G101+'0791'!G101+'0792'!G101+'0793'!G101+'1013'!G101+'0811'!G101+'0993'!G101+'0994'!G101</f>
        <v>0</v>
      </c>
      <c r="H101" s="59">
        <f>'0469'!H101+'0780'!H101+'0786'!H101+'0787'!H101+'0788'!H101+'0789'!H101+'0050'!H101+'1148'!H101+'0865'!H101+'0090'!H101+'0791'!H101+'0792'!H101+'0793'!H101+'1013'!H101+'0811'!H101+'0993'!H101+'0994'!H101</f>
        <v>0</v>
      </c>
      <c r="I101" s="59">
        <f>'0469'!I101+'0780'!I101+'0786'!I101+'0787'!I101+'0788'!I101+'0789'!I101+'0050'!I101+'1148'!I101+'0865'!I101+'0090'!I101+'0791'!I101+'0792'!I101+'0793'!I101+'1013'!I101+'0811'!I101+'0993'!I101+'0994'!I101</f>
        <v>0</v>
      </c>
      <c r="J101" s="59">
        <f>'0469'!J101+'0780'!J101+'0786'!J101+'0787'!J101+'0788'!J101+'0789'!J101+'0050'!J101+'1148'!J101+'0865'!J101+'0090'!J101+'0791'!J101+'0792'!J101+'0793'!J101+'1013'!J101+'0811'!J101+'0993'!J101+'0994'!J101</f>
        <v>0</v>
      </c>
      <c r="K101" s="59">
        <f>'0469'!K101+'0780'!K101+'0786'!K101+'0787'!K101+'0788'!K101+'0789'!K101+'0050'!K101+'1148'!K101+'0865'!K101+'0090'!K101+'0791'!K101+'0792'!K101+'0793'!K101+'1013'!K101+'0811'!K101+'0993'!K101+'0994'!K101</f>
        <v>0</v>
      </c>
      <c r="L101" s="59">
        <f>'0469'!L101+'0780'!L101+'0786'!L101+'0787'!L101+'0788'!L101+'0789'!L101+'0050'!L101+'1148'!L101+'0865'!L101+'0090'!L101+'0791'!L101+'0792'!L101+'0793'!L101+'1013'!L101+'0811'!L101+'0993'!L101+'0994'!L101</f>
        <v>0</v>
      </c>
      <c r="M101" s="59">
        <f>'0469'!M101+'0780'!M101+'0786'!M101+'0787'!M101+'0788'!M101+'0789'!M101+'0050'!M101+'1148'!M101+'0865'!M101+'0090'!M101+'0791'!M101+'0792'!M101+'0793'!M101+'1013'!M101+'0811'!M101+'0993'!M101+'0994'!M101</f>
        <v>0</v>
      </c>
      <c r="N101" s="59">
        <f>'0469'!N101+'0780'!N101+'0786'!N101+'0787'!N101+'0788'!N101+'0789'!N101+'0050'!N101+'1148'!N101+'0865'!N101+'0090'!N101+'0791'!N101+'0792'!N101+'0793'!N101+'1013'!N101+'0811'!N101+'0993'!N101+'0994'!N101</f>
        <v>0</v>
      </c>
      <c r="O101" s="59">
        <f t="shared" si="1"/>
        <v>0</v>
      </c>
    </row>
    <row r="102" spans="1:15" ht="22.5" x14ac:dyDescent="0.2">
      <c r="A102" s="44" t="s">
        <v>302</v>
      </c>
      <c r="B102" s="41" t="s">
        <v>494</v>
      </c>
      <c r="C102" s="59">
        <f>'0469'!C102+'0780'!C102+'0786'!C102+'0787'!C102+'0788'!C102+'0789'!C102+'0050'!C102+'1148'!C102+'0865'!C102+'0090'!C102+'0791'!C102+'0792'!C102+'0793'!C102+'1013'!C102+'0811'!C102+'0993'!C102+'0994'!C102</f>
        <v>0</v>
      </c>
      <c r="D102" s="59">
        <f>'0469'!D102+'0780'!D102+'0786'!D102+'0787'!D102+'0788'!D102+'0789'!D102+'0050'!D102+'1148'!D102+'0865'!D102+'0090'!D102+'0791'!D102+'0792'!D102+'0793'!D102+'1013'!D102+'0811'!D102+'0993'!D102+'0994'!D102</f>
        <v>0</v>
      </c>
      <c r="E102" s="59">
        <f>'0469'!E102+'0780'!E102+'0786'!E102+'0787'!E102+'0788'!E102+'0789'!E102+'0050'!E102+'1148'!E102+'0865'!E102+'0090'!E102+'0791'!E102+'0792'!E102+'0793'!E102+'1013'!E102+'0811'!E102+'0993'!E102+'0994'!E102</f>
        <v>0</v>
      </c>
      <c r="F102" s="59">
        <f>'0469'!F102+'0780'!F102+'0786'!F102+'0787'!F102+'0788'!F102+'0789'!F102+'0050'!F102+'1148'!F102+'0865'!F102+'0090'!F102+'0791'!F102+'0792'!F102+'0793'!F102+'1013'!F102+'0811'!F102+'0993'!F102+'0994'!F102</f>
        <v>0</v>
      </c>
      <c r="G102" s="59">
        <f>'0469'!G102+'0780'!G102+'0786'!G102+'0787'!G102+'0788'!G102+'0789'!G102+'0050'!G102+'1148'!G102+'0865'!G102+'0090'!G102+'0791'!G102+'0792'!G102+'0793'!G102+'1013'!G102+'0811'!G102+'0993'!G102+'0994'!G102</f>
        <v>0</v>
      </c>
      <c r="H102" s="59">
        <f>'0469'!H102+'0780'!H102+'0786'!H102+'0787'!H102+'0788'!H102+'0789'!H102+'0050'!H102+'1148'!H102+'0865'!H102+'0090'!H102+'0791'!H102+'0792'!H102+'0793'!H102+'1013'!H102+'0811'!H102+'0993'!H102+'0994'!H102</f>
        <v>0</v>
      </c>
      <c r="I102" s="59">
        <f>'0469'!I102+'0780'!I102+'0786'!I102+'0787'!I102+'0788'!I102+'0789'!I102+'0050'!I102+'1148'!I102+'0865'!I102+'0090'!I102+'0791'!I102+'0792'!I102+'0793'!I102+'1013'!I102+'0811'!I102+'0993'!I102+'0994'!I102</f>
        <v>0</v>
      </c>
      <c r="J102" s="59">
        <f>'0469'!J102+'0780'!J102+'0786'!J102+'0787'!J102+'0788'!J102+'0789'!J102+'0050'!J102+'1148'!J102+'0865'!J102+'0090'!J102+'0791'!J102+'0792'!J102+'0793'!J102+'1013'!J102+'0811'!J102+'0993'!J102+'0994'!J102</f>
        <v>0</v>
      </c>
      <c r="K102" s="59">
        <f>'0469'!K102+'0780'!K102+'0786'!K102+'0787'!K102+'0788'!K102+'0789'!K102+'0050'!K102+'1148'!K102+'0865'!K102+'0090'!K102+'0791'!K102+'0792'!K102+'0793'!K102+'1013'!K102+'0811'!K102+'0993'!K102+'0994'!K102</f>
        <v>0</v>
      </c>
      <c r="L102" s="59">
        <f>'0469'!L102+'0780'!L102+'0786'!L102+'0787'!L102+'0788'!L102+'0789'!L102+'0050'!L102+'1148'!L102+'0865'!L102+'0090'!L102+'0791'!L102+'0792'!L102+'0793'!L102+'1013'!L102+'0811'!L102+'0993'!L102+'0994'!L102</f>
        <v>0</v>
      </c>
      <c r="M102" s="59">
        <f>'0469'!M102+'0780'!M102+'0786'!M102+'0787'!M102+'0788'!M102+'0789'!M102+'0050'!M102+'1148'!M102+'0865'!M102+'0090'!M102+'0791'!M102+'0792'!M102+'0793'!M102+'1013'!M102+'0811'!M102+'0993'!M102+'0994'!M102</f>
        <v>0</v>
      </c>
      <c r="N102" s="59">
        <f>'0469'!N102+'0780'!N102+'0786'!N102+'0787'!N102+'0788'!N102+'0789'!N102+'0050'!N102+'1148'!N102+'0865'!N102+'0090'!N102+'0791'!N102+'0792'!N102+'0793'!N102+'1013'!N102+'0811'!N102+'0993'!N102+'0994'!N102</f>
        <v>0</v>
      </c>
      <c r="O102" s="59">
        <f t="shared" si="1"/>
        <v>0</v>
      </c>
    </row>
    <row r="103" spans="1:15" ht="15" x14ac:dyDescent="0.2">
      <c r="A103" s="44" t="s">
        <v>303</v>
      </c>
      <c r="B103" s="41" t="s">
        <v>226</v>
      </c>
      <c r="C103" s="59">
        <f>'0469'!C103+'0780'!C103+'0786'!C103+'0787'!C103+'0788'!C103+'0789'!C103+'0050'!C103+'1148'!C103+'0865'!C103+'0090'!C103+'0791'!C103+'0792'!C103+'0793'!C103+'1013'!C103+'0811'!C103+'0993'!C103+'0994'!C103</f>
        <v>0</v>
      </c>
      <c r="D103" s="59">
        <f>'0469'!D103+'0780'!D103+'0786'!D103+'0787'!D103+'0788'!D103+'0789'!D103+'0050'!D103+'1148'!D103+'0865'!D103+'0090'!D103+'0791'!D103+'0792'!D103+'0793'!D103+'1013'!D103+'0811'!D103+'0993'!D103+'0994'!D103</f>
        <v>0</v>
      </c>
      <c r="E103" s="59">
        <f>'0469'!E103+'0780'!E103+'0786'!E103+'0787'!E103+'0788'!E103+'0789'!E103+'0050'!E103+'1148'!E103+'0865'!E103+'0090'!E103+'0791'!E103+'0792'!E103+'0793'!E103+'1013'!E103+'0811'!E103+'0993'!E103+'0994'!E103</f>
        <v>0</v>
      </c>
      <c r="F103" s="59">
        <f>'0469'!F103+'0780'!F103+'0786'!F103+'0787'!F103+'0788'!F103+'0789'!F103+'0050'!F103+'1148'!F103+'0865'!F103+'0090'!F103+'0791'!F103+'0792'!F103+'0793'!F103+'1013'!F103+'0811'!F103+'0993'!F103+'0994'!F103</f>
        <v>0</v>
      </c>
      <c r="G103" s="59">
        <f>'0469'!G103+'0780'!G103+'0786'!G103+'0787'!G103+'0788'!G103+'0789'!G103+'0050'!G103+'1148'!G103+'0865'!G103+'0090'!G103+'0791'!G103+'0792'!G103+'0793'!G103+'1013'!G103+'0811'!G103+'0993'!G103+'0994'!G103</f>
        <v>0</v>
      </c>
      <c r="H103" s="59">
        <f>'0469'!H103+'0780'!H103+'0786'!H103+'0787'!H103+'0788'!H103+'0789'!H103+'0050'!H103+'1148'!H103+'0865'!H103+'0090'!H103+'0791'!H103+'0792'!H103+'0793'!H103+'1013'!H103+'0811'!H103+'0993'!H103+'0994'!H103</f>
        <v>0</v>
      </c>
      <c r="I103" s="59">
        <f>'0469'!I103+'0780'!I103+'0786'!I103+'0787'!I103+'0788'!I103+'0789'!I103+'0050'!I103+'1148'!I103+'0865'!I103+'0090'!I103+'0791'!I103+'0792'!I103+'0793'!I103+'1013'!I103+'0811'!I103+'0993'!I103+'0994'!I103</f>
        <v>0</v>
      </c>
      <c r="J103" s="59">
        <f>'0469'!J103+'0780'!J103+'0786'!J103+'0787'!J103+'0788'!J103+'0789'!J103+'0050'!J103+'1148'!J103+'0865'!J103+'0090'!J103+'0791'!J103+'0792'!J103+'0793'!J103+'1013'!J103+'0811'!J103+'0993'!J103+'0994'!J103</f>
        <v>0</v>
      </c>
      <c r="K103" s="59">
        <f>'0469'!K103+'0780'!K103+'0786'!K103+'0787'!K103+'0788'!K103+'0789'!K103+'0050'!K103+'1148'!K103+'0865'!K103+'0090'!K103+'0791'!K103+'0792'!K103+'0793'!K103+'1013'!K103+'0811'!K103+'0993'!K103+'0994'!K103</f>
        <v>0</v>
      </c>
      <c r="L103" s="59">
        <f>'0469'!L103+'0780'!L103+'0786'!L103+'0787'!L103+'0788'!L103+'0789'!L103+'0050'!L103+'1148'!L103+'0865'!L103+'0090'!L103+'0791'!L103+'0792'!L103+'0793'!L103+'1013'!L103+'0811'!L103+'0993'!L103+'0994'!L103</f>
        <v>0</v>
      </c>
      <c r="M103" s="59">
        <f>'0469'!M103+'0780'!M103+'0786'!M103+'0787'!M103+'0788'!M103+'0789'!M103+'0050'!M103+'1148'!M103+'0865'!M103+'0090'!M103+'0791'!M103+'0792'!M103+'0793'!M103+'1013'!M103+'0811'!M103+'0993'!M103+'0994'!M103</f>
        <v>0</v>
      </c>
      <c r="N103" s="59">
        <f>'0469'!N103+'0780'!N103+'0786'!N103+'0787'!N103+'0788'!N103+'0789'!N103+'0050'!N103+'1148'!N103+'0865'!N103+'0090'!N103+'0791'!N103+'0792'!N103+'0793'!N103+'1013'!N103+'0811'!N103+'0993'!N103+'0994'!N103</f>
        <v>0</v>
      </c>
      <c r="O103" s="59">
        <f t="shared" si="1"/>
        <v>0</v>
      </c>
    </row>
    <row r="104" spans="1:15" ht="22.5" x14ac:dyDescent="0.2">
      <c r="A104" s="44" t="s">
        <v>304</v>
      </c>
      <c r="B104" s="41" t="s">
        <v>227</v>
      </c>
      <c r="C104" s="59">
        <f>'0469'!C104+'0780'!C104+'0786'!C104+'0787'!C104+'0788'!C104+'0789'!C104+'0050'!C104+'1148'!C104+'0865'!C104+'0090'!C104+'0791'!C104+'0792'!C104+'0793'!C104+'1013'!C104+'0811'!C104+'0993'!C104+'0994'!C104</f>
        <v>0</v>
      </c>
      <c r="D104" s="59">
        <f>'0469'!D104+'0780'!D104+'0786'!D104+'0787'!D104+'0788'!D104+'0789'!D104+'0050'!D104+'1148'!D104+'0865'!D104+'0090'!D104+'0791'!D104+'0792'!D104+'0793'!D104+'1013'!D104+'0811'!D104+'0993'!D104+'0994'!D104</f>
        <v>0</v>
      </c>
      <c r="E104" s="59">
        <f>'0469'!E104+'0780'!E104+'0786'!E104+'0787'!E104+'0788'!E104+'0789'!E104+'0050'!E104+'1148'!E104+'0865'!E104+'0090'!E104+'0791'!E104+'0792'!E104+'0793'!E104+'1013'!E104+'0811'!E104+'0993'!E104+'0994'!E104</f>
        <v>0</v>
      </c>
      <c r="F104" s="59">
        <f>'0469'!F104+'0780'!F104+'0786'!F104+'0787'!F104+'0788'!F104+'0789'!F104+'0050'!F104+'1148'!F104+'0865'!F104+'0090'!F104+'0791'!F104+'0792'!F104+'0793'!F104+'1013'!F104+'0811'!F104+'0993'!F104+'0994'!F104</f>
        <v>0</v>
      </c>
      <c r="G104" s="59">
        <f>'0469'!G104+'0780'!G104+'0786'!G104+'0787'!G104+'0788'!G104+'0789'!G104+'0050'!G104+'1148'!G104+'0865'!G104+'0090'!G104+'0791'!G104+'0792'!G104+'0793'!G104+'1013'!G104+'0811'!G104+'0993'!G104+'0994'!G104</f>
        <v>0</v>
      </c>
      <c r="H104" s="59">
        <f>'0469'!H104+'0780'!H104+'0786'!H104+'0787'!H104+'0788'!H104+'0789'!H104+'0050'!H104+'1148'!H104+'0865'!H104+'0090'!H104+'0791'!H104+'0792'!H104+'0793'!H104+'1013'!H104+'0811'!H104+'0993'!H104+'0994'!H104</f>
        <v>0</v>
      </c>
      <c r="I104" s="59">
        <f>'0469'!I104+'0780'!I104+'0786'!I104+'0787'!I104+'0788'!I104+'0789'!I104+'0050'!I104+'1148'!I104+'0865'!I104+'0090'!I104+'0791'!I104+'0792'!I104+'0793'!I104+'1013'!I104+'0811'!I104+'0993'!I104+'0994'!I104</f>
        <v>0</v>
      </c>
      <c r="J104" s="59">
        <f>'0469'!J104+'0780'!J104+'0786'!J104+'0787'!J104+'0788'!J104+'0789'!J104+'0050'!J104+'1148'!J104+'0865'!J104+'0090'!J104+'0791'!J104+'0792'!J104+'0793'!J104+'1013'!J104+'0811'!J104+'0993'!J104+'0994'!J104</f>
        <v>0</v>
      </c>
      <c r="K104" s="59">
        <f>'0469'!K104+'0780'!K104+'0786'!K104+'0787'!K104+'0788'!K104+'0789'!K104+'0050'!K104+'1148'!K104+'0865'!K104+'0090'!K104+'0791'!K104+'0792'!K104+'0793'!K104+'1013'!K104+'0811'!K104+'0993'!K104+'0994'!K104</f>
        <v>0</v>
      </c>
      <c r="L104" s="59">
        <f>'0469'!L104+'0780'!L104+'0786'!L104+'0787'!L104+'0788'!L104+'0789'!L104+'0050'!L104+'1148'!L104+'0865'!L104+'0090'!L104+'0791'!L104+'0792'!L104+'0793'!L104+'1013'!L104+'0811'!L104+'0993'!L104+'0994'!L104</f>
        <v>0</v>
      </c>
      <c r="M104" s="59">
        <f>'0469'!M104+'0780'!M104+'0786'!M104+'0787'!M104+'0788'!M104+'0789'!M104+'0050'!M104+'1148'!M104+'0865'!M104+'0090'!M104+'0791'!M104+'0792'!M104+'0793'!M104+'1013'!M104+'0811'!M104+'0993'!M104+'0994'!M104</f>
        <v>0</v>
      </c>
      <c r="N104" s="59">
        <f>'0469'!N104+'0780'!N104+'0786'!N104+'0787'!N104+'0788'!N104+'0789'!N104+'0050'!N104+'1148'!N104+'0865'!N104+'0090'!N104+'0791'!N104+'0792'!N104+'0793'!N104+'1013'!N104+'0811'!N104+'0993'!N104+'0994'!N104</f>
        <v>0</v>
      </c>
      <c r="O104" s="59">
        <f t="shared" si="1"/>
        <v>0</v>
      </c>
    </row>
    <row r="105" spans="1:15" ht="15" x14ac:dyDescent="0.2">
      <c r="A105" s="44" t="s">
        <v>305</v>
      </c>
      <c r="B105" s="41" t="s">
        <v>228</v>
      </c>
      <c r="C105" s="59">
        <f>'0469'!C105+'0780'!C105+'0786'!C105+'0787'!C105+'0788'!C105+'0789'!C105+'0050'!C105+'1148'!C105+'0865'!C105+'0090'!C105+'0791'!C105+'0792'!C105+'0793'!C105+'1013'!C105+'0811'!C105+'0993'!C105+'0994'!C105</f>
        <v>0</v>
      </c>
      <c r="D105" s="59">
        <f>'0469'!D105+'0780'!D105+'0786'!D105+'0787'!D105+'0788'!D105+'0789'!D105+'0050'!D105+'1148'!D105+'0865'!D105+'0090'!D105+'0791'!D105+'0792'!D105+'0793'!D105+'1013'!D105+'0811'!D105+'0993'!D105+'0994'!D105</f>
        <v>0</v>
      </c>
      <c r="E105" s="59">
        <f>'0469'!E105+'0780'!E105+'0786'!E105+'0787'!E105+'0788'!E105+'0789'!E105+'0050'!E105+'1148'!E105+'0865'!E105+'0090'!E105+'0791'!E105+'0792'!E105+'0793'!E105+'1013'!E105+'0811'!E105+'0993'!E105+'0994'!E105</f>
        <v>0</v>
      </c>
      <c r="F105" s="59">
        <f>'0469'!F105+'0780'!F105+'0786'!F105+'0787'!F105+'0788'!F105+'0789'!F105+'0050'!F105+'1148'!F105+'0865'!F105+'0090'!F105+'0791'!F105+'0792'!F105+'0793'!F105+'1013'!F105+'0811'!F105+'0993'!F105+'0994'!F105</f>
        <v>0</v>
      </c>
      <c r="G105" s="59">
        <f>'0469'!G105+'0780'!G105+'0786'!G105+'0787'!G105+'0788'!G105+'0789'!G105+'0050'!G105+'1148'!G105+'0865'!G105+'0090'!G105+'0791'!G105+'0792'!G105+'0793'!G105+'1013'!G105+'0811'!G105+'0993'!G105+'0994'!G105</f>
        <v>0</v>
      </c>
      <c r="H105" s="59">
        <f>'0469'!H105+'0780'!H105+'0786'!H105+'0787'!H105+'0788'!H105+'0789'!H105+'0050'!H105+'1148'!H105+'0865'!H105+'0090'!H105+'0791'!H105+'0792'!H105+'0793'!H105+'1013'!H105+'0811'!H105+'0993'!H105+'0994'!H105</f>
        <v>0</v>
      </c>
      <c r="I105" s="59">
        <f>'0469'!I105+'0780'!I105+'0786'!I105+'0787'!I105+'0788'!I105+'0789'!I105+'0050'!I105+'1148'!I105+'0865'!I105+'0090'!I105+'0791'!I105+'0792'!I105+'0793'!I105+'1013'!I105+'0811'!I105+'0993'!I105+'0994'!I105</f>
        <v>0</v>
      </c>
      <c r="J105" s="59">
        <f>'0469'!J105+'0780'!J105+'0786'!J105+'0787'!J105+'0788'!J105+'0789'!J105+'0050'!J105+'1148'!J105+'0865'!J105+'0090'!J105+'0791'!J105+'0792'!J105+'0793'!J105+'1013'!J105+'0811'!J105+'0993'!J105+'0994'!J105</f>
        <v>0</v>
      </c>
      <c r="K105" s="59">
        <f>'0469'!K105+'0780'!K105+'0786'!K105+'0787'!K105+'0788'!K105+'0789'!K105+'0050'!K105+'1148'!K105+'0865'!K105+'0090'!K105+'0791'!K105+'0792'!K105+'0793'!K105+'1013'!K105+'0811'!K105+'0993'!K105+'0994'!K105</f>
        <v>0</v>
      </c>
      <c r="L105" s="59">
        <f>'0469'!L105+'0780'!L105+'0786'!L105+'0787'!L105+'0788'!L105+'0789'!L105+'0050'!L105+'1148'!L105+'0865'!L105+'0090'!L105+'0791'!L105+'0792'!L105+'0793'!L105+'1013'!L105+'0811'!L105+'0993'!L105+'0994'!L105</f>
        <v>0</v>
      </c>
      <c r="M105" s="59">
        <f>'0469'!M105+'0780'!M105+'0786'!M105+'0787'!M105+'0788'!M105+'0789'!M105+'0050'!M105+'1148'!M105+'0865'!M105+'0090'!M105+'0791'!M105+'0792'!M105+'0793'!M105+'1013'!M105+'0811'!M105+'0993'!M105+'0994'!M105</f>
        <v>0</v>
      </c>
      <c r="N105" s="59">
        <f>'0469'!N105+'0780'!N105+'0786'!N105+'0787'!N105+'0788'!N105+'0789'!N105+'0050'!N105+'1148'!N105+'0865'!N105+'0090'!N105+'0791'!N105+'0792'!N105+'0793'!N105+'1013'!N105+'0811'!N105+'0993'!N105+'0994'!N105</f>
        <v>0</v>
      </c>
      <c r="O105" s="59">
        <f t="shared" si="1"/>
        <v>0</v>
      </c>
    </row>
    <row r="106" spans="1:15" ht="15" x14ac:dyDescent="0.2">
      <c r="A106" s="44" t="s">
        <v>306</v>
      </c>
      <c r="B106" s="41" t="s">
        <v>229</v>
      </c>
      <c r="C106" s="59">
        <f>'0469'!C106+'0780'!C106+'0786'!C106+'0787'!C106+'0788'!C106+'0789'!C106+'0050'!C106+'1148'!C106+'0865'!C106+'0090'!C106+'0791'!C106+'0792'!C106+'0793'!C106+'1013'!C106+'0811'!C106+'0993'!C106+'0994'!C106</f>
        <v>0</v>
      </c>
      <c r="D106" s="59">
        <f>'0469'!D106+'0780'!D106+'0786'!D106+'0787'!D106+'0788'!D106+'0789'!D106+'0050'!D106+'1148'!D106+'0865'!D106+'0090'!D106+'0791'!D106+'0792'!D106+'0793'!D106+'1013'!D106+'0811'!D106+'0993'!D106+'0994'!D106</f>
        <v>0</v>
      </c>
      <c r="E106" s="59">
        <f>'0469'!E106+'0780'!E106+'0786'!E106+'0787'!E106+'0788'!E106+'0789'!E106+'0050'!E106+'1148'!E106+'0865'!E106+'0090'!E106+'0791'!E106+'0792'!E106+'0793'!E106+'1013'!E106+'0811'!E106+'0993'!E106+'0994'!E106</f>
        <v>0</v>
      </c>
      <c r="F106" s="59">
        <f>'0469'!F106+'0780'!F106+'0786'!F106+'0787'!F106+'0788'!F106+'0789'!F106+'0050'!F106+'1148'!F106+'0865'!F106+'0090'!F106+'0791'!F106+'0792'!F106+'0793'!F106+'1013'!F106+'0811'!F106+'0993'!F106+'0994'!F106</f>
        <v>0</v>
      </c>
      <c r="G106" s="59">
        <f>'0469'!G106+'0780'!G106+'0786'!G106+'0787'!G106+'0788'!G106+'0789'!G106+'0050'!G106+'1148'!G106+'0865'!G106+'0090'!G106+'0791'!G106+'0792'!G106+'0793'!G106+'1013'!G106+'0811'!G106+'0993'!G106+'0994'!G106</f>
        <v>0</v>
      </c>
      <c r="H106" s="59">
        <f>'0469'!H106+'0780'!H106+'0786'!H106+'0787'!H106+'0788'!H106+'0789'!H106+'0050'!H106+'1148'!H106+'0865'!H106+'0090'!H106+'0791'!H106+'0792'!H106+'0793'!H106+'1013'!H106+'0811'!H106+'0993'!H106+'0994'!H106</f>
        <v>0</v>
      </c>
      <c r="I106" s="59">
        <f>'0469'!I106+'0780'!I106+'0786'!I106+'0787'!I106+'0788'!I106+'0789'!I106+'0050'!I106+'1148'!I106+'0865'!I106+'0090'!I106+'0791'!I106+'0792'!I106+'0793'!I106+'1013'!I106+'0811'!I106+'0993'!I106+'0994'!I106</f>
        <v>0</v>
      </c>
      <c r="J106" s="59">
        <f>'0469'!J106+'0780'!J106+'0786'!J106+'0787'!J106+'0788'!J106+'0789'!J106+'0050'!J106+'1148'!J106+'0865'!J106+'0090'!J106+'0791'!J106+'0792'!J106+'0793'!J106+'1013'!J106+'0811'!J106+'0993'!J106+'0994'!J106</f>
        <v>0</v>
      </c>
      <c r="K106" s="59">
        <f>'0469'!K106+'0780'!K106+'0786'!K106+'0787'!K106+'0788'!K106+'0789'!K106+'0050'!K106+'1148'!K106+'0865'!K106+'0090'!K106+'0791'!K106+'0792'!K106+'0793'!K106+'1013'!K106+'0811'!K106+'0993'!K106+'0994'!K106</f>
        <v>0</v>
      </c>
      <c r="L106" s="59">
        <f>'0469'!L106+'0780'!L106+'0786'!L106+'0787'!L106+'0788'!L106+'0789'!L106+'0050'!L106+'1148'!L106+'0865'!L106+'0090'!L106+'0791'!L106+'0792'!L106+'0793'!L106+'1013'!L106+'0811'!L106+'0993'!L106+'0994'!L106</f>
        <v>0</v>
      </c>
      <c r="M106" s="59">
        <f>'0469'!M106+'0780'!M106+'0786'!M106+'0787'!M106+'0788'!M106+'0789'!M106+'0050'!M106+'1148'!M106+'0865'!M106+'0090'!M106+'0791'!M106+'0792'!M106+'0793'!M106+'1013'!M106+'0811'!M106+'0993'!M106+'0994'!M106</f>
        <v>0</v>
      </c>
      <c r="N106" s="59">
        <f>'0469'!N106+'0780'!N106+'0786'!N106+'0787'!N106+'0788'!N106+'0789'!N106+'0050'!N106+'1148'!N106+'0865'!N106+'0090'!N106+'0791'!N106+'0792'!N106+'0793'!N106+'1013'!N106+'0811'!N106+'0993'!N106+'0994'!N106</f>
        <v>0</v>
      </c>
      <c r="O106" s="59">
        <f t="shared" si="1"/>
        <v>0</v>
      </c>
    </row>
    <row r="107" spans="1:15" ht="15.75" x14ac:dyDescent="0.25">
      <c r="A107" s="46" t="s">
        <v>484</v>
      </c>
      <c r="B107" s="29" t="s">
        <v>485</v>
      </c>
      <c r="C107" s="7">
        <f>'0469'!C107+'0780'!C107+'0786'!C107+'0787'!C107+'0788'!C107+'0789'!C107+'0050'!C107+'1148'!C107+'0865'!C107+'0090'!C107+'0791'!C107+'0792'!C107+'0793'!C107+'1013'!C107+'0811'!C107+'0993'!C107+'0994'!C107</f>
        <v>0</v>
      </c>
      <c r="D107" s="7">
        <f>'0469'!D107+'0780'!D107+'0786'!D107+'0787'!D107+'0788'!D107+'0789'!D107+'0050'!D107+'1148'!D107+'0865'!D107+'0090'!D107+'0791'!D107+'0792'!D107+'0793'!D107+'1013'!D107+'0811'!D107+'0993'!D107+'0994'!D107</f>
        <v>0</v>
      </c>
      <c r="E107" s="7">
        <f>'0469'!E107+'0780'!E107+'0786'!E107+'0787'!E107+'0788'!E107+'0789'!E107+'0050'!E107+'1148'!E107+'0865'!E107+'0090'!E107+'0791'!E107+'0792'!E107+'0793'!E107+'1013'!E107+'0811'!E107+'0993'!E107+'0994'!E107</f>
        <v>0</v>
      </c>
      <c r="F107" s="7">
        <f>'0469'!F107+'0780'!F107+'0786'!F107+'0787'!F107+'0788'!F107+'0789'!F107+'0050'!F107+'1148'!F107+'0865'!F107+'0090'!F107+'0791'!F107+'0792'!F107+'0793'!F107+'1013'!F107+'0811'!F107+'0993'!F107+'0994'!F107</f>
        <v>0</v>
      </c>
      <c r="G107" s="7">
        <f>'0469'!G107+'0780'!G107+'0786'!G107+'0787'!G107+'0788'!G107+'0789'!G107+'0050'!G107+'1148'!G107+'0865'!G107+'0090'!G107+'0791'!G107+'0792'!G107+'0793'!G107+'1013'!G107+'0811'!G107+'0993'!G107+'0994'!G107</f>
        <v>0</v>
      </c>
      <c r="H107" s="7">
        <f>'0469'!H107+'0780'!H107+'0786'!H107+'0787'!H107+'0788'!H107+'0789'!H107+'0050'!H107+'1148'!H107+'0865'!H107+'0090'!H107+'0791'!H107+'0792'!H107+'0793'!H107+'1013'!H107+'0811'!H107+'0993'!H107+'0994'!H107</f>
        <v>0</v>
      </c>
      <c r="I107" s="7">
        <f>'0469'!I107+'0780'!I107+'0786'!I107+'0787'!I107+'0788'!I107+'0789'!I107+'0050'!I107+'1148'!I107+'0865'!I107+'0090'!I107+'0791'!I107+'0792'!I107+'0793'!I107+'1013'!I107+'0811'!I107+'0993'!I107+'0994'!I107</f>
        <v>0</v>
      </c>
      <c r="J107" s="7">
        <f>'0469'!J107+'0780'!J107+'0786'!J107+'0787'!J107+'0788'!J107+'0789'!J107+'0050'!J107+'1148'!J107+'0865'!J107+'0090'!J107+'0791'!J107+'0792'!J107+'0793'!J107+'1013'!J107+'0811'!J107+'0993'!J107+'0994'!J107</f>
        <v>0</v>
      </c>
      <c r="K107" s="7">
        <f>'0469'!K107+'0780'!K107+'0786'!K107+'0787'!K107+'0788'!K107+'0789'!K107+'0050'!K107+'1148'!K107+'0865'!K107+'0090'!K107+'0791'!K107+'0792'!K107+'0793'!K107+'1013'!K107+'0811'!K107+'0993'!K107+'0994'!K107</f>
        <v>0</v>
      </c>
      <c r="L107" s="7">
        <f>'0469'!L107+'0780'!L107+'0786'!L107+'0787'!L107+'0788'!L107+'0789'!L107+'0050'!L107+'1148'!L107+'0865'!L107+'0090'!L107+'0791'!L107+'0792'!L107+'0793'!L107+'1013'!L107+'0811'!L107+'0993'!L107+'0994'!L107</f>
        <v>0</v>
      </c>
      <c r="M107" s="7">
        <f>'0469'!M107+'0780'!M107+'0786'!M107+'0787'!M107+'0788'!M107+'0789'!M107+'0050'!M107+'1148'!M107+'0865'!M107+'0090'!M107+'0791'!M107+'0792'!M107+'0793'!M107+'1013'!M107+'0811'!M107+'0993'!M107+'0994'!M107</f>
        <v>0</v>
      </c>
      <c r="N107" s="7">
        <f>'0469'!N107+'0780'!N107+'0786'!N107+'0787'!N107+'0788'!N107+'0789'!N107+'0050'!N107+'1148'!N107+'0865'!N107+'0090'!N107+'0791'!N107+'0792'!N107+'0793'!N107+'1013'!N107+'0811'!N107+'0993'!N107+'0994'!N107</f>
        <v>0</v>
      </c>
      <c r="O107" s="7">
        <f t="shared" si="1"/>
        <v>0</v>
      </c>
    </row>
    <row r="108" spans="1:15" ht="15" x14ac:dyDescent="0.2">
      <c r="A108" s="44" t="s">
        <v>307</v>
      </c>
      <c r="B108" s="33" t="s">
        <v>230</v>
      </c>
      <c r="C108" s="59">
        <f>'0469'!C108+'0780'!C108+'0786'!C108+'0787'!C108+'0788'!C108+'0789'!C108+'0050'!C108+'1148'!C108+'0865'!C108+'0090'!C108+'0791'!C108+'0792'!C108+'0793'!C108+'1013'!C108+'0811'!C108+'0993'!C108+'0994'!C108</f>
        <v>0</v>
      </c>
      <c r="D108" s="59">
        <f>'0469'!D108+'0780'!D108+'0786'!D108+'0787'!D108+'0788'!D108+'0789'!D108+'0050'!D108+'1148'!D108+'0865'!D108+'0090'!D108+'0791'!D108+'0792'!D108+'0793'!D108+'1013'!D108+'0811'!D108+'0993'!D108+'0994'!D108</f>
        <v>0</v>
      </c>
      <c r="E108" s="59">
        <f>'0469'!E108+'0780'!E108+'0786'!E108+'0787'!E108+'0788'!E108+'0789'!E108+'0050'!E108+'1148'!E108+'0865'!E108+'0090'!E108+'0791'!E108+'0792'!E108+'0793'!E108+'1013'!E108+'0811'!E108+'0993'!E108+'0994'!E108</f>
        <v>0</v>
      </c>
      <c r="F108" s="59">
        <f>'0469'!F108+'0780'!F108+'0786'!F108+'0787'!F108+'0788'!F108+'0789'!F108+'0050'!F108+'1148'!F108+'0865'!F108+'0090'!F108+'0791'!F108+'0792'!F108+'0793'!F108+'1013'!F108+'0811'!F108+'0993'!F108+'0994'!F108</f>
        <v>0</v>
      </c>
      <c r="G108" s="59">
        <f>'0469'!G108+'0780'!G108+'0786'!G108+'0787'!G108+'0788'!G108+'0789'!G108+'0050'!G108+'1148'!G108+'0865'!G108+'0090'!G108+'0791'!G108+'0792'!G108+'0793'!G108+'1013'!G108+'0811'!G108+'0993'!G108+'0994'!G108</f>
        <v>0</v>
      </c>
      <c r="H108" s="59">
        <f>'0469'!H108+'0780'!H108+'0786'!H108+'0787'!H108+'0788'!H108+'0789'!H108+'0050'!H108+'1148'!H108+'0865'!H108+'0090'!H108+'0791'!H108+'0792'!H108+'0793'!H108+'1013'!H108+'0811'!H108+'0993'!H108+'0994'!H108</f>
        <v>0</v>
      </c>
      <c r="I108" s="59">
        <f>'0469'!I108+'0780'!I108+'0786'!I108+'0787'!I108+'0788'!I108+'0789'!I108+'0050'!I108+'1148'!I108+'0865'!I108+'0090'!I108+'0791'!I108+'0792'!I108+'0793'!I108+'1013'!I108+'0811'!I108+'0993'!I108+'0994'!I108</f>
        <v>0</v>
      </c>
      <c r="J108" s="59">
        <f>'0469'!J108+'0780'!J108+'0786'!J108+'0787'!J108+'0788'!J108+'0789'!J108+'0050'!J108+'1148'!J108+'0865'!J108+'0090'!J108+'0791'!J108+'0792'!J108+'0793'!J108+'1013'!J108+'0811'!J108+'0993'!J108+'0994'!J108</f>
        <v>0</v>
      </c>
      <c r="K108" s="59">
        <f>'0469'!K108+'0780'!K108+'0786'!K108+'0787'!K108+'0788'!K108+'0789'!K108+'0050'!K108+'1148'!K108+'0865'!K108+'0090'!K108+'0791'!K108+'0792'!K108+'0793'!K108+'1013'!K108+'0811'!K108+'0993'!K108+'0994'!K108</f>
        <v>0</v>
      </c>
      <c r="L108" s="59">
        <f>'0469'!L108+'0780'!L108+'0786'!L108+'0787'!L108+'0788'!L108+'0789'!L108+'0050'!L108+'1148'!L108+'0865'!L108+'0090'!L108+'0791'!L108+'0792'!L108+'0793'!L108+'1013'!L108+'0811'!L108+'0993'!L108+'0994'!L108</f>
        <v>0</v>
      </c>
      <c r="M108" s="59">
        <f>'0469'!M108+'0780'!M108+'0786'!M108+'0787'!M108+'0788'!M108+'0789'!M108+'0050'!M108+'1148'!M108+'0865'!M108+'0090'!M108+'0791'!M108+'0792'!M108+'0793'!M108+'1013'!M108+'0811'!M108+'0993'!M108+'0994'!M108</f>
        <v>0</v>
      </c>
      <c r="N108" s="59">
        <f>'0469'!N108+'0780'!N108+'0786'!N108+'0787'!N108+'0788'!N108+'0789'!N108+'0050'!N108+'1148'!N108+'0865'!N108+'0090'!N108+'0791'!N108+'0792'!N108+'0793'!N108+'1013'!N108+'0811'!N108+'0993'!N108+'0994'!N108</f>
        <v>0</v>
      </c>
      <c r="O108" s="59">
        <f t="shared" si="1"/>
        <v>0</v>
      </c>
    </row>
    <row r="109" spans="1:15" ht="15.75" x14ac:dyDescent="0.25">
      <c r="A109" s="42" t="s">
        <v>434</v>
      </c>
      <c r="B109" s="20" t="s">
        <v>10</v>
      </c>
      <c r="C109" s="23">
        <f>'0469'!C109+'0780'!C109+'0786'!C109+'0787'!C109+'0788'!C109+'0789'!C109+'0050'!C109+'1148'!C109+'0865'!C109+'0090'!C109+'0791'!C109+'0792'!C109+'0793'!C109+'1013'!C109+'0811'!C109+'0993'!C109+'0994'!C109</f>
        <v>0</v>
      </c>
      <c r="D109" s="23">
        <f>'0469'!D109+'0780'!D109+'0786'!D109+'0787'!D109+'0788'!D109+'0789'!D109+'0050'!D109+'1148'!D109+'0865'!D109+'0090'!D109+'0791'!D109+'0792'!D109+'0793'!D109+'1013'!D109+'0811'!D109+'0993'!D109+'0994'!D109</f>
        <v>0</v>
      </c>
      <c r="E109" s="23">
        <f>'0469'!E109+'0780'!E109+'0786'!E109+'0787'!E109+'0788'!E109+'0789'!E109+'0050'!E109+'1148'!E109+'0865'!E109+'0090'!E109+'0791'!E109+'0792'!E109+'0793'!E109+'1013'!E109+'0811'!E109+'0993'!E109+'0994'!E109</f>
        <v>0</v>
      </c>
      <c r="F109" s="23">
        <f>'0469'!F109+'0780'!F109+'0786'!F109+'0787'!F109+'0788'!F109+'0789'!F109+'0050'!F109+'1148'!F109+'0865'!F109+'0090'!F109+'0791'!F109+'0792'!F109+'0793'!F109+'1013'!F109+'0811'!F109+'0993'!F109+'0994'!F109</f>
        <v>0</v>
      </c>
      <c r="G109" s="23">
        <f>'0469'!G109+'0780'!G109+'0786'!G109+'0787'!G109+'0788'!G109+'0789'!G109+'0050'!G109+'1148'!G109+'0865'!G109+'0090'!G109+'0791'!G109+'0792'!G109+'0793'!G109+'1013'!G109+'0811'!G109+'0993'!G109+'0994'!G109</f>
        <v>0</v>
      </c>
      <c r="H109" s="23">
        <f>'0469'!H109+'0780'!H109+'0786'!H109+'0787'!H109+'0788'!H109+'0789'!H109+'0050'!H109+'1148'!H109+'0865'!H109+'0090'!H109+'0791'!H109+'0792'!H109+'0793'!H109+'1013'!H109+'0811'!H109+'0993'!H109+'0994'!H109</f>
        <v>0</v>
      </c>
      <c r="I109" s="23">
        <f>'0469'!I109+'0780'!I109+'0786'!I109+'0787'!I109+'0788'!I109+'0789'!I109+'0050'!I109+'1148'!I109+'0865'!I109+'0090'!I109+'0791'!I109+'0792'!I109+'0793'!I109+'1013'!I109+'0811'!I109+'0993'!I109+'0994'!I109</f>
        <v>0</v>
      </c>
      <c r="J109" s="23">
        <f>'0469'!J109+'0780'!J109+'0786'!J109+'0787'!J109+'0788'!J109+'0789'!J109+'0050'!J109+'1148'!J109+'0865'!J109+'0090'!J109+'0791'!J109+'0792'!J109+'0793'!J109+'1013'!J109+'0811'!J109+'0993'!J109+'0994'!J109</f>
        <v>0</v>
      </c>
      <c r="K109" s="23">
        <f>'0469'!K109+'0780'!K109+'0786'!K109+'0787'!K109+'0788'!K109+'0789'!K109+'0050'!K109+'1148'!K109+'0865'!K109+'0090'!K109+'0791'!K109+'0792'!K109+'0793'!K109+'1013'!K109+'0811'!K109+'0993'!K109+'0994'!K109</f>
        <v>0</v>
      </c>
      <c r="L109" s="23">
        <f>'0469'!L109+'0780'!L109+'0786'!L109+'0787'!L109+'0788'!L109+'0789'!L109+'0050'!L109+'1148'!L109+'0865'!L109+'0090'!L109+'0791'!L109+'0792'!L109+'0793'!L109+'1013'!L109+'0811'!L109+'0993'!L109+'0994'!L109</f>
        <v>0</v>
      </c>
      <c r="M109" s="23">
        <f>'0469'!M109+'0780'!M109+'0786'!M109+'0787'!M109+'0788'!M109+'0789'!M109+'0050'!M109+'1148'!M109+'0865'!M109+'0090'!M109+'0791'!M109+'0792'!M109+'0793'!M109+'1013'!M109+'0811'!M109+'0993'!M109+'0994'!M109</f>
        <v>0</v>
      </c>
      <c r="N109" s="23">
        <f>'0469'!N109+'0780'!N109+'0786'!N109+'0787'!N109+'0788'!N109+'0789'!N109+'0050'!N109+'1148'!N109+'0865'!N109+'0090'!N109+'0791'!N109+'0792'!N109+'0793'!N109+'1013'!N109+'0811'!N109+'0993'!N109+'0994'!N109</f>
        <v>0</v>
      </c>
      <c r="O109" s="23">
        <f t="shared" si="1"/>
        <v>0</v>
      </c>
    </row>
    <row r="110" spans="1:15" ht="15.75" x14ac:dyDescent="0.25">
      <c r="A110" s="48" t="s">
        <v>435</v>
      </c>
      <c r="B110" s="36" t="s">
        <v>17</v>
      </c>
      <c r="C110" s="10">
        <f>'0469'!C110+'0780'!C110+'0786'!C110+'0787'!C110+'0788'!C110+'0789'!C110+'0050'!C110+'1148'!C110+'0865'!C110+'0090'!C110+'0791'!C110+'0792'!C110+'0793'!C110+'1013'!C110+'0811'!C110+'0993'!C110+'0994'!C110</f>
        <v>0</v>
      </c>
      <c r="D110" s="10">
        <f>'0469'!D110+'0780'!D110+'0786'!D110+'0787'!D110+'0788'!D110+'0789'!D110+'0050'!D110+'1148'!D110+'0865'!D110+'0090'!D110+'0791'!D110+'0792'!D110+'0793'!D110+'1013'!D110+'0811'!D110+'0993'!D110+'0994'!D110</f>
        <v>0</v>
      </c>
      <c r="E110" s="10">
        <f>'0469'!E110+'0780'!E110+'0786'!E110+'0787'!E110+'0788'!E110+'0789'!E110+'0050'!E110+'1148'!E110+'0865'!E110+'0090'!E110+'0791'!E110+'0792'!E110+'0793'!E110+'1013'!E110+'0811'!E110+'0993'!E110+'0994'!E110</f>
        <v>0</v>
      </c>
      <c r="F110" s="10">
        <f>'0469'!F110+'0780'!F110+'0786'!F110+'0787'!F110+'0788'!F110+'0789'!F110+'0050'!F110+'1148'!F110+'0865'!F110+'0090'!F110+'0791'!F110+'0792'!F110+'0793'!F110+'1013'!F110+'0811'!F110+'0993'!F110+'0994'!F110</f>
        <v>0</v>
      </c>
      <c r="G110" s="10">
        <f>'0469'!G110+'0780'!G110+'0786'!G110+'0787'!G110+'0788'!G110+'0789'!G110+'0050'!G110+'1148'!G110+'0865'!G110+'0090'!G110+'0791'!G110+'0792'!G110+'0793'!G110+'1013'!G110+'0811'!G110+'0993'!G110+'0994'!G110</f>
        <v>0</v>
      </c>
      <c r="H110" s="10">
        <f>'0469'!H110+'0780'!H110+'0786'!H110+'0787'!H110+'0788'!H110+'0789'!H110+'0050'!H110+'1148'!H110+'0865'!H110+'0090'!H110+'0791'!H110+'0792'!H110+'0793'!H110+'1013'!H110+'0811'!H110+'0993'!H110+'0994'!H110</f>
        <v>0</v>
      </c>
      <c r="I110" s="10">
        <f>'0469'!I110+'0780'!I110+'0786'!I110+'0787'!I110+'0788'!I110+'0789'!I110+'0050'!I110+'1148'!I110+'0865'!I110+'0090'!I110+'0791'!I110+'0792'!I110+'0793'!I110+'1013'!I110+'0811'!I110+'0993'!I110+'0994'!I110</f>
        <v>0</v>
      </c>
      <c r="J110" s="10">
        <f>'0469'!J110+'0780'!J110+'0786'!J110+'0787'!J110+'0788'!J110+'0789'!J110+'0050'!J110+'1148'!J110+'0865'!J110+'0090'!J110+'0791'!J110+'0792'!J110+'0793'!J110+'1013'!J110+'0811'!J110+'0993'!J110+'0994'!J110</f>
        <v>0</v>
      </c>
      <c r="K110" s="10">
        <f>'0469'!K110+'0780'!K110+'0786'!K110+'0787'!K110+'0788'!K110+'0789'!K110+'0050'!K110+'1148'!K110+'0865'!K110+'0090'!K110+'0791'!K110+'0792'!K110+'0793'!K110+'1013'!K110+'0811'!K110+'0993'!K110+'0994'!K110</f>
        <v>0</v>
      </c>
      <c r="L110" s="10">
        <f>'0469'!L110+'0780'!L110+'0786'!L110+'0787'!L110+'0788'!L110+'0789'!L110+'0050'!L110+'1148'!L110+'0865'!L110+'0090'!L110+'0791'!L110+'0792'!L110+'0793'!L110+'1013'!L110+'0811'!L110+'0993'!L110+'0994'!L110</f>
        <v>0</v>
      </c>
      <c r="M110" s="10">
        <f>'0469'!M110+'0780'!M110+'0786'!M110+'0787'!M110+'0788'!M110+'0789'!M110+'0050'!M110+'1148'!M110+'0865'!M110+'0090'!M110+'0791'!M110+'0792'!M110+'0793'!M110+'1013'!M110+'0811'!M110+'0993'!M110+'0994'!M110</f>
        <v>0</v>
      </c>
      <c r="N110" s="10">
        <f>'0469'!N110+'0780'!N110+'0786'!N110+'0787'!N110+'0788'!N110+'0789'!N110+'0050'!N110+'1148'!N110+'0865'!N110+'0090'!N110+'0791'!N110+'0792'!N110+'0793'!N110+'1013'!N110+'0811'!N110+'0993'!N110+'0994'!N110</f>
        <v>0</v>
      </c>
      <c r="O110" s="10">
        <f t="shared" si="1"/>
        <v>0</v>
      </c>
    </row>
    <row r="111" spans="1:15" ht="15" x14ac:dyDescent="0.2">
      <c r="A111" s="44" t="s">
        <v>308</v>
      </c>
      <c r="B111" s="30" t="s">
        <v>18</v>
      </c>
      <c r="C111" s="60">
        <f>'0469'!C111+'0780'!C111+'0786'!C111+'0787'!C111+'0788'!C111+'0789'!C111+'0050'!C111+'1148'!C111+'0865'!C111+'0090'!C111+'0791'!C111+'0792'!C111+'0793'!C111+'1013'!C111+'0811'!C111+'0993'!C111+'0994'!C111</f>
        <v>0</v>
      </c>
      <c r="D111" s="60">
        <f>'0469'!D111+'0780'!D111+'0786'!D111+'0787'!D111+'0788'!D111+'0789'!D111+'0050'!D111+'1148'!D111+'0865'!D111+'0090'!D111+'0791'!D111+'0792'!D111+'0793'!D111+'1013'!D111+'0811'!D111+'0993'!D111+'0994'!D111</f>
        <v>0</v>
      </c>
      <c r="E111" s="60">
        <f>'0469'!E111+'0780'!E111+'0786'!E111+'0787'!E111+'0788'!E111+'0789'!E111+'0050'!E111+'1148'!E111+'0865'!E111+'0090'!E111+'0791'!E111+'0792'!E111+'0793'!E111+'1013'!E111+'0811'!E111+'0993'!E111+'0994'!E111</f>
        <v>0</v>
      </c>
      <c r="F111" s="60">
        <f>'0469'!F111+'0780'!F111+'0786'!F111+'0787'!F111+'0788'!F111+'0789'!F111+'0050'!F111+'1148'!F111+'0865'!F111+'0090'!F111+'0791'!F111+'0792'!F111+'0793'!F111+'1013'!F111+'0811'!F111+'0993'!F111+'0994'!F111</f>
        <v>0</v>
      </c>
      <c r="G111" s="60">
        <f>'0469'!G111+'0780'!G111+'0786'!G111+'0787'!G111+'0788'!G111+'0789'!G111+'0050'!G111+'1148'!G111+'0865'!G111+'0090'!G111+'0791'!G111+'0792'!G111+'0793'!G111+'1013'!G111+'0811'!G111+'0993'!G111+'0994'!G111</f>
        <v>0</v>
      </c>
      <c r="H111" s="60">
        <f>'0469'!H111+'0780'!H111+'0786'!H111+'0787'!H111+'0788'!H111+'0789'!H111+'0050'!H111+'1148'!H111+'0865'!H111+'0090'!H111+'0791'!H111+'0792'!H111+'0793'!H111+'1013'!H111+'0811'!H111+'0993'!H111+'0994'!H111</f>
        <v>0</v>
      </c>
      <c r="I111" s="60">
        <f>'0469'!I111+'0780'!I111+'0786'!I111+'0787'!I111+'0788'!I111+'0789'!I111+'0050'!I111+'1148'!I111+'0865'!I111+'0090'!I111+'0791'!I111+'0792'!I111+'0793'!I111+'1013'!I111+'0811'!I111+'0993'!I111+'0994'!I111</f>
        <v>0</v>
      </c>
      <c r="J111" s="60">
        <f>'0469'!J111+'0780'!J111+'0786'!J111+'0787'!J111+'0788'!J111+'0789'!J111+'0050'!J111+'1148'!J111+'0865'!J111+'0090'!J111+'0791'!J111+'0792'!J111+'0793'!J111+'1013'!J111+'0811'!J111+'0993'!J111+'0994'!J111</f>
        <v>0</v>
      </c>
      <c r="K111" s="60">
        <f>'0469'!K111+'0780'!K111+'0786'!K111+'0787'!K111+'0788'!K111+'0789'!K111+'0050'!K111+'1148'!K111+'0865'!K111+'0090'!K111+'0791'!K111+'0792'!K111+'0793'!K111+'1013'!K111+'0811'!K111+'0993'!K111+'0994'!K111</f>
        <v>0</v>
      </c>
      <c r="L111" s="60">
        <f>'0469'!L111+'0780'!L111+'0786'!L111+'0787'!L111+'0788'!L111+'0789'!L111+'0050'!L111+'1148'!L111+'0865'!L111+'0090'!L111+'0791'!L111+'0792'!L111+'0793'!L111+'1013'!L111+'0811'!L111+'0993'!L111+'0994'!L111</f>
        <v>0</v>
      </c>
      <c r="M111" s="60">
        <f>'0469'!M111+'0780'!M111+'0786'!M111+'0787'!M111+'0788'!M111+'0789'!M111+'0050'!M111+'1148'!M111+'0865'!M111+'0090'!M111+'0791'!M111+'0792'!M111+'0793'!M111+'1013'!M111+'0811'!M111+'0993'!M111+'0994'!M111</f>
        <v>0</v>
      </c>
      <c r="N111" s="60">
        <f>'0469'!N111+'0780'!N111+'0786'!N111+'0787'!N111+'0788'!N111+'0789'!N111+'0050'!N111+'1148'!N111+'0865'!N111+'0090'!N111+'0791'!N111+'0792'!N111+'0793'!N111+'1013'!N111+'0811'!N111+'0993'!N111+'0994'!N111</f>
        <v>0</v>
      </c>
      <c r="O111" s="60">
        <f t="shared" si="1"/>
        <v>0</v>
      </c>
    </row>
    <row r="112" spans="1:15" ht="15" x14ac:dyDescent="0.2">
      <c r="A112" s="44" t="s">
        <v>309</v>
      </c>
      <c r="B112" s="30" t="s">
        <v>19</v>
      </c>
      <c r="C112" s="60">
        <f>'0469'!C112+'0780'!C112+'0786'!C112+'0787'!C112+'0788'!C112+'0789'!C112+'0050'!C112+'1148'!C112+'0865'!C112+'0090'!C112+'0791'!C112+'0792'!C112+'0793'!C112+'1013'!C112+'0811'!C112+'0993'!C112+'0994'!C112</f>
        <v>0</v>
      </c>
      <c r="D112" s="60">
        <f>'0469'!D112+'0780'!D112+'0786'!D112+'0787'!D112+'0788'!D112+'0789'!D112+'0050'!D112+'1148'!D112+'0865'!D112+'0090'!D112+'0791'!D112+'0792'!D112+'0793'!D112+'1013'!D112+'0811'!D112+'0993'!D112+'0994'!D112</f>
        <v>0</v>
      </c>
      <c r="E112" s="60">
        <f>'0469'!E112+'0780'!E112+'0786'!E112+'0787'!E112+'0788'!E112+'0789'!E112+'0050'!E112+'1148'!E112+'0865'!E112+'0090'!E112+'0791'!E112+'0792'!E112+'0793'!E112+'1013'!E112+'0811'!E112+'0993'!E112+'0994'!E112</f>
        <v>0</v>
      </c>
      <c r="F112" s="60">
        <f>'0469'!F112+'0780'!F112+'0786'!F112+'0787'!F112+'0788'!F112+'0789'!F112+'0050'!F112+'1148'!F112+'0865'!F112+'0090'!F112+'0791'!F112+'0792'!F112+'0793'!F112+'1013'!F112+'0811'!F112+'0993'!F112+'0994'!F112</f>
        <v>0</v>
      </c>
      <c r="G112" s="60">
        <f>'0469'!G112+'0780'!G112+'0786'!G112+'0787'!G112+'0788'!G112+'0789'!G112+'0050'!G112+'1148'!G112+'0865'!G112+'0090'!G112+'0791'!G112+'0792'!G112+'0793'!G112+'1013'!G112+'0811'!G112+'0993'!G112+'0994'!G112</f>
        <v>0</v>
      </c>
      <c r="H112" s="60">
        <f>'0469'!H112+'0780'!H112+'0786'!H112+'0787'!H112+'0788'!H112+'0789'!H112+'0050'!H112+'1148'!H112+'0865'!H112+'0090'!H112+'0791'!H112+'0792'!H112+'0793'!H112+'1013'!H112+'0811'!H112+'0993'!H112+'0994'!H112</f>
        <v>0</v>
      </c>
      <c r="I112" s="60">
        <f>'0469'!I112+'0780'!I112+'0786'!I112+'0787'!I112+'0788'!I112+'0789'!I112+'0050'!I112+'1148'!I112+'0865'!I112+'0090'!I112+'0791'!I112+'0792'!I112+'0793'!I112+'1013'!I112+'0811'!I112+'0993'!I112+'0994'!I112</f>
        <v>0</v>
      </c>
      <c r="J112" s="60">
        <f>'0469'!J112+'0780'!J112+'0786'!J112+'0787'!J112+'0788'!J112+'0789'!J112+'0050'!J112+'1148'!J112+'0865'!J112+'0090'!J112+'0791'!J112+'0792'!J112+'0793'!J112+'1013'!J112+'0811'!J112+'0993'!J112+'0994'!J112</f>
        <v>0</v>
      </c>
      <c r="K112" s="60">
        <f>'0469'!K112+'0780'!K112+'0786'!K112+'0787'!K112+'0788'!K112+'0789'!K112+'0050'!K112+'1148'!K112+'0865'!K112+'0090'!K112+'0791'!K112+'0792'!K112+'0793'!K112+'1013'!K112+'0811'!K112+'0993'!K112+'0994'!K112</f>
        <v>0</v>
      </c>
      <c r="L112" s="60">
        <f>'0469'!L112+'0780'!L112+'0786'!L112+'0787'!L112+'0788'!L112+'0789'!L112+'0050'!L112+'1148'!L112+'0865'!L112+'0090'!L112+'0791'!L112+'0792'!L112+'0793'!L112+'1013'!L112+'0811'!L112+'0993'!L112+'0994'!L112</f>
        <v>0</v>
      </c>
      <c r="M112" s="60">
        <f>'0469'!M112+'0780'!M112+'0786'!M112+'0787'!M112+'0788'!M112+'0789'!M112+'0050'!M112+'1148'!M112+'0865'!M112+'0090'!M112+'0791'!M112+'0792'!M112+'0793'!M112+'1013'!M112+'0811'!M112+'0993'!M112+'0994'!M112</f>
        <v>0</v>
      </c>
      <c r="N112" s="60">
        <f>'0469'!N112+'0780'!N112+'0786'!N112+'0787'!N112+'0788'!N112+'0789'!N112+'0050'!N112+'1148'!N112+'0865'!N112+'0090'!N112+'0791'!N112+'0792'!N112+'0793'!N112+'1013'!N112+'0811'!N112+'0993'!N112+'0994'!N112</f>
        <v>0</v>
      </c>
      <c r="O112" s="60">
        <f t="shared" si="1"/>
        <v>0</v>
      </c>
    </row>
    <row r="113" spans="1:15" ht="15" x14ac:dyDescent="0.2">
      <c r="A113" s="44" t="s">
        <v>310</v>
      </c>
      <c r="B113" s="30" t="s">
        <v>20</v>
      </c>
      <c r="C113" s="60">
        <f>'0469'!C113+'0780'!C113+'0786'!C113+'0787'!C113+'0788'!C113+'0789'!C113+'0050'!C113+'1148'!C113+'0865'!C113+'0090'!C113+'0791'!C113+'0792'!C113+'0793'!C113+'1013'!C113+'0811'!C113+'0993'!C113+'0994'!C113</f>
        <v>0</v>
      </c>
      <c r="D113" s="60">
        <f>'0469'!D113+'0780'!D113+'0786'!D113+'0787'!D113+'0788'!D113+'0789'!D113+'0050'!D113+'1148'!D113+'0865'!D113+'0090'!D113+'0791'!D113+'0792'!D113+'0793'!D113+'1013'!D113+'0811'!D113+'0993'!D113+'0994'!D113</f>
        <v>0</v>
      </c>
      <c r="E113" s="60">
        <f>'0469'!E113+'0780'!E113+'0786'!E113+'0787'!E113+'0788'!E113+'0789'!E113+'0050'!E113+'1148'!E113+'0865'!E113+'0090'!E113+'0791'!E113+'0792'!E113+'0793'!E113+'1013'!E113+'0811'!E113+'0993'!E113+'0994'!E113</f>
        <v>0</v>
      </c>
      <c r="F113" s="60">
        <f>'0469'!F113+'0780'!F113+'0786'!F113+'0787'!F113+'0788'!F113+'0789'!F113+'0050'!F113+'1148'!F113+'0865'!F113+'0090'!F113+'0791'!F113+'0792'!F113+'0793'!F113+'1013'!F113+'0811'!F113+'0993'!F113+'0994'!F113</f>
        <v>0</v>
      </c>
      <c r="G113" s="60">
        <f>'0469'!G113+'0780'!G113+'0786'!G113+'0787'!G113+'0788'!G113+'0789'!G113+'0050'!G113+'1148'!G113+'0865'!G113+'0090'!G113+'0791'!G113+'0792'!G113+'0793'!G113+'1013'!G113+'0811'!G113+'0993'!G113+'0994'!G113</f>
        <v>0</v>
      </c>
      <c r="H113" s="60">
        <f>'0469'!H113+'0780'!H113+'0786'!H113+'0787'!H113+'0788'!H113+'0789'!H113+'0050'!H113+'1148'!H113+'0865'!H113+'0090'!H113+'0791'!H113+'0792'!H113+'0793'!H113+'1013'!H113+'0811'!H113+'0993'!H113+'0994'!H113</f>
        <v>0</v>
      </c>
      <c r="I113" s="60">
        <f>'0469'!I113+'0780'!I113+'0786'!I113+'0787'!I113+'0788'!I113+'0789'!I113+'0050'!I113+'1148'!I113+'0865'!I113+'0090'!I113+'0791'!I113+'0792'!I113+'0793'!I113+'1013'!I113+'0811'!I113+'0993'!I113+'0994'!I113</f>
        <v>0</v>
      </c>
      <c r="J113" s="60">
        <f>'0469'!J113+'0780'!J113+'0786'!J113+'0787'!J113+'0788'!J113+'0789'!J113+'0050'!J113+'1148'!J113+'0865'!J113+'0090'!J113+'0791'!J113+'0792'!J113+'0793'!J113+'1013'!J113+'0811'!J113+'0993'!J113+'0994'!J113</f>
        <v>0</v>
      </c>
      <c r="K113" s="60">
        <f>'0469'!K113+'0780'!K113+'0786'!K113+'0787'!K113+'0788'!K113+'0789'!K113+'0050'!K113+'1148'!K113+'0865'!K113+'0090'!K113+'0791'!K113+'0792'!K113+'0793'!K113+'1013'!K113+'0811'!K113+'0993'!K113+'0994'!K113</f>
        <v>0</v>
      </c>
      <c r="L113" s="60">
        <f>'0469'!L113+'0780'!L113+'0786'!L113+'0787'!L113+'0788'!L113+'0789'!L113+'0050'!L113+'1148'!L113+'0865'!L113+'0090'!L113+'0791'!L113+'0792'!L113+'0793'!L113+'1013'!L113+'0811'!L113+'0993'!L113+'0994'!L113</f>
        <v>0</v>
      </c>
      <c r="M113" s="60">
        <f>'0469'!M113+'0780'!M113+'0786'!M113+'0787'!M113+'0788'!M113+'0789'!M113+'0050'!M113+'1148'!M113+'0865'!M113+'0090'!M113+'0791'!M113+'0792'!M113+'0793'!M113+'1013'!M113+'0811'!M113+'0993'!M113+'0994'!M113</f>
        <v>0</v>
      </c>
      <c r="N113" s="60">
        <f>'0469'!N113+'0780'!N113+'0786'!N113+'0787'!N113+'0788'!N113+'0789'!N113+'0050'!N113+'1148'!N113+'0865'!N113+'0090'!N113+'0791'!N113+'0792'!N113+'0793'!N113+'1013'!N113+'0811'!N113+'0993'!N113+'0994'!N113</f>
        <v>0</v>
      </c>
      <c r="O113" s="60">
        <f t="shared" si="1"/>
        <v>0</v>
      </c>
    </row>
    <row r="114" spans="1:15" ht="15" x14ac:dyDescent="0.2">
      <c r="A114" s="44" t="s">
        <v>311</v>
      </c>
      <c r="B114" s="30" t="s">
        <v>21</v>
      </c>
      <c r="C114" s="60">
        <f>'0469'!C114+'0780'!C114+'0786'!C114+'0787'!C114+'0788'!C114+'0789'!C114+'0050'!C114+'1148'!C114+'0865'!C114+'0090'!C114+'0791'!C114+'0792'!C114+'0793'!C114+'1013'!C114+'0811'!C114+'0993'!C114+'0994'!C114</f>
        <v>0</v>
      </c>
      <c r="D114" s="60">
        <f>'0469'!D114+'0780'!D114+'0786'!D114+'0787'!D114+'0788'!D114+'0789'!D114+'0050'!D114+'1148'!D114+'0865'!D114+'0090'!D114+'0791'!D114+'0792'!D114+'0793'!D114+'1013'!D114+'0811'!D114+'0993'!D114+'0994'!D114</f>
        <v>0</v>
      </c>
      <c r="E114" s="60">
        <f>'0469'!E114+'0780'!E114+'0786'!E114+'0787'!E114+'0788'!E114+'0789'!E114+'0050'!E114+'1148'!E114+'0865'!E114+'0090'!E114+'0791'!E114+'0792'!E114+'0793'!E114+'1013'!E114+'0811'!E114+'0993'!E114+'0994'!E114</f>
        <v>0</v>
      </c>
      <c r="F114" s="60">
        <f>'0469'!F114+'0780'!F114+'0786'!F114+'0787'!F114+'0788'!F114+'0789'!F114+'0050'!F114+'1148'!F114+'0865'!F114+'0090'!F114+'0791'!F114+'0792'!F114+'0793'!F114+'1013'!F114+'0811'!F114+'0993'!F114+'0994'!F114</f>
        <v>0</v>
      </c>
      <c r="G114" s="60">
        <f>'0469'!G114+'0780'!G114+'0786'!G114+'0787'!G114+'0788'!G114+'0789'!G114+'0050'!G114+'1148'!G114+'0865'!G114+'0090'!G114+'0791'!G114+'0792'!G114+'0793'!G114+'1013'!G114+'0811'!G114+'0993'!G114+'0994'!G114</f>
        <v>0</v>
      </c>
      <c r="H114" s="60">
        <f>'0469'!H114+'0780'!H114+'0786'!H114+'0787'!H114+'0788'!H114+'0789'!H114+'0050'!H114+'1148'!H114+'0865'!H114+'0090'!H114+'0791'!H114+'0792'!H114+'0793'!H114+'1013'!H114+'0811'!H114+'0993'!H114+'0994'!H114</f>
        <v>0</v>
      </c>
      <c r="I114" s="60">
        <f>'0469'!I114+'0780'!I114+'0786'!I114+'0787'!I114+'0788'!I114+'0789'!I114+'0050'!I114+'1148'!I114+'0865'!I114+'0090'!I114+'0791'!I114+'0792'!I114+'0793'!I114+'1013'!I114+'0811'!I114+'0993'!I114+'0994'!I114</f>
        <v>0</v>
      </c>
      <c r="J114" s="60">
        <f>'0469'!J114+'0780'!J114+'0786'!J114+'0787'!J114+'0788'!J114+'0789'!J114+'0050'!J114+'1148'!J114+'0865'!J114+'0090'!J114+'0791'!J114+'0792'!J114+'0793'!J114+'1013'!J114+'0811'!J114+'0993'!J114+'0994'!J114</f>
        <v>0</v>
      </c>
      <c r="K114" s="60">
        <f>'0469'!K114+'0780'!K114+'0786'!K114+'0787'!K114+'0788'!K114+'0789'!K114+'0050'!K114+'1148'!K114+'0865'!K114+'0090'!K114+'0791'!K114+'0792'!K114+'0793'!K114+'1013'!K114+'0811'!K114+'0993'!K114+'0994'!K114</f>
        <v>0</v>
      </c>
      <c r="L114" s="60">
        <f>'0469'!L114+'0780'!L114+'0786'!L114+'0787'!L114+'0788'!L114+'0789'!L114+'0050'!L114+'1148'!L114+'0865'!L114+'0090'!L114+'0791'!L114+'0792'!L114+'0793'!L114+'1013'!L114+'0811'!L114+'0993'!L114+'0994'!L114</f>
        <v>0</v>
      </c>
      <c r="M114" s="60">
        <f>'0469'!M114+'0780'!M114+'0786'!M114+'0787'!M114+'0788'!M114+'0789'!M114+'0050'!M114+'1148'!M114+'0865'!M114+'0090'!M114+'0791'!M114+'0792'!M114+'0793'!M114+'1013'!M114+'0811'!M114+'0993'!M114+'0994'!M114</f>
        <v>0</v>
      </c>
      <c r="N114" s="60">
        <f>'0469'!N114+'0780'!N114+'0786'!N114+'0787'!N114+'0788'!N114+'0789'!N114+'0050'!N114+'1148'!N114+'0865'!N114+'0090'!N114+'0791'!N114+'0792'!N114+'0793'!N114+'1013'!N114+'0811'!N114+'0993'!N114+'0994'!N114</f>
        <v>0</v>
      </c>
      <c r="O114" s="60">
        <f t="shared" si="1"/>
        <v>0</v>
      </c>
    </row>
    <row r="115" spans="1:15" ht="15" x14ac:dyDescent="0.2">
      <c r="A115" s="44" t="s">
        <v>312</v>
      </c>
      <c r="B115" s="30" t="s">
        <v>22</v>
      </c>
      <c r="C115" s="59">
        <f>'0469'!C115+'0780'!C115+'0786'!C115+'0787'!C115+'0788'!C115+'0789'!C115+'0050'!C115+'1148'!C115+'0865'!C115+'0090'!C115+'0791'!C115+'0792'!C115+'0793'!C115+'1013'!C115+'0811'!C115+'0993'!C115+'0994'!C115</f>
        <v>0</v>
      </c>
      <c r="D115" s="59">
        <f>'0469'!D115+'0780'!D115+'0786'!D115+'0787'!D115+'0788'!D115+'0789'!D115+'0050'!D115+'1148'!D115+'0865'!D115+'0090'!D115+'0791'!D115+'0792'!D115+'0793'!D115+'1013'!D115+'0811'!D115+'0993'!D115+'0994'!D115</f>
        <v>0</v>
      </c>
      <c r="E115" s="59">
        <f>'0469'!E115+'0780'!E115+'0786'!E115+'0787'!E115+'0788'!E115+'0789'!E115+'0050'!E115+'1148'!E115+'0865'!E115+'0090'!E115+'0791'!E115+'0792'!E115+'0793'!E115+'1013'!E115+'0811'!E115+'0993'!E115+'0994'!E115</f>
        <v>0</v>
      </c>
      <c r="F115" s="59">
        <f>'0469'!F115+'0780'!F115+'0786'!F115+'0787'!F115+'0788'!F115+'0789'!F115+'0050'!F115+'1148'!F115+'0865'!F115+'0090'!F115+'0791'!F115+'0792'!F115+'0793'!F115+'1013'!F115+'0811'!F115+'0993'!F115+'0994'!F115</f>
        <v>0</v>
      </c>
      <c r="G115" s="59">
        <f>'0469'!G115+'0780'!G115+'0786'!G115+'0787'!G115+'0788'!G115+'0789'!G115+'0050'!G115+'1148'!G115+'0865'!G115+'0090'!G115+'0791'!G115+'0792'!G115+'0793'!G115+'1013'!G115+'0811'!G115+'0993'!G115+'0994'!G115</f>
        <v>0</v>
      </c>
      <c r="H115" s="59">
        <f>'0469'!H115+'0780'!H115+'0786'!H115+'0787'!H115+'0788'!H115+'0789'!H115+'0050'!H115+'1148'!H115+'0865'!H115+'0090'!H115+'0791'!H115+'0792'!H115+'0793'!H115+'1013'!H115+'0811'!H115+'0993'!H115+'0994'!H115</f>
        <v>0</v>
      </c>
      <c r="I115" s="59">
        <f>'0469'!I115+'0780'!I115+'0786'!I115+'0787'!I115+'0788'!I115+'0789'!I115+'0050'!I115+'1148'!I115+'0865'!I115+'0090'!I115+'0791'!I115+'0792'!I115+'0793'!I115+'1013'!I115+'0811'!I115+'0993'!I115+'0994'!I115</f>
        <v>0</v>
      </c>
      <c r="J115" s="59">
        <f>'0469'!J115+'0780'!J115+'0786'!J115+'0787'!J115+'0788'!J115+'0789'!J115+'0050'!J115+'1148'!J115+'0865'!J115+'0090'!J115+'0791'!J115+'0792'!J115+'0793'!J115+'1013'!J115+'0811'!J115+'0993'!J115+'0994'!J115</f>
        <v>0</v>
      </c>
      <c r="K115" s="59">
        <f>'0469'!K115+'0780'!K115+'0786'!K115+'0787'!K115+'0788'!K115+'0789'!K115+'0050'!K115+'1148'!K115+'0865'!K115+'0090'!K115+'0791'!K115+'0792'!K115+'0793'!K115+'1013'!K115+'0811'!K115+'0993'!K115+'0994'!K115</f>
        <v>0</v>
      </c>
      <c r="L115" s="59">
        <f>'0469'!L115+'0780'!L115+'0786'!L115+'0787'!L115+'0788'!L115+'0789'!L115+'0050'!L115+'1148'!L115+'0865'!L115+'0090'!L115+'0791'!L115+'0792'!L115+'0793'!L115+'1013'!L115+'0811'!L115+'0993'!L115+'0994'!L115</f>
        <v>0</v>
      </c>
      <c r="M115" s="59">
        <f>'0469'!M115+'0780'!M115+'0786'!M115+'0787'!M115+'0788'!M115+'0789'!M115+'0050'!M115+'1148'!M115+'0865'!M115+'0090'!M115+'0791'!M115+'0792'!M115+'0793'!M115+'1013'!M115+'0811'!M115+'0993'!M115+'0994'!M115</f>
        <v>0</v>
      </c>
      <c r="N115" s="59">
        <f>'0469'!N115+'0780'!N115+'0786'!N115+'0787'!N115+'0788'!N115+'0789'!N115+'0050'!N115+'1148'!N115+'0865'!N115+'0090'!N115+'0791'!N115+'0792'!N115+'0793'!N115+'1013'!N115+'0811'!N115+'0993'!N115+'0994'!N115</f>
        <v>0</v>
      </c>
      <c r="O115" s="59">
        <f t="shared" si="1"/>
        <v>0</v>
      </c>
    </row>
    <row r="116" spans="1:15" ht="15" x14ac:dyDescent="0.2">
      <c r="A116" s="44" t="s">
        <v>313</v>
      </c>
      <c r="B116" s="30" t="s">
        <v>23</v>
      </c>
      <c r="C116" s="59">
        <f>'0469'!C116+'0780'!C116+'0786'!C116+'0787'!C116+'0788'!C116+'0789'!C116+'0050'!C116+'1148'!C116+'0865'!C116+'0090'!C116+'0791'!C116+'0792'!C116+'0793'!C116+'1013'!C116+'0811'!C116+'0993'!C116+'0994'!C116</f>
        <v>0</v>
      </c>
      <c r="D116" s="59">
        <f>'0469'!D116+'0780'!D116+'0786'!D116+'0787'!D116+'0788'!D116+'0789'!D116+'0050'!D116+'1148'!D116+'0865'!D116+'0090'!D116+'0791'!D116+'0792'!D116+'0793'!D116+'1013'!D116+'0811'!D116+'0993'!D116+'0994'!D116</f>
        <v>0</v>
      </c>
      <c r="E116" s="59">
        <f>'0469'!E116+'0780'!E116+'0786'!E116+'0787'!E116+'0788'!E116+'0789'!E116+'0050'!E116+'1148'!E116+'0865'!E116+'0090'!E116+'0791'!E116+'0792'!E116+'0793'!E116+'1013'!E116+'0811'!E116+'0993'!E116+'0994'!E116</f>
        <v>0</v>
      </c>
      <c r="F116" s="59">
        <f>'0469'!F116+'0780'!F116+'0786'!F116+'0787'!F116+'0788'!F116+'0789'!F116+'0050'!F116+'1148'!F116+'0865'!F116+'0090'!F116+'0791'!F116+'0792'!F116+'0793'!F116+'1013'!F116+'0811'!F116+'0993'!F116+'0994'!F116</f>
        <v>0</v>
      </c>
      <c r="G116" s="59">
        <f>'0469'!G116+'0780'!G116+'0786'!G116+'0787'!G116+'0788'!G116+'0789'!G116+'0050'!G116+'1148'!G116+'0865'!G116+'0090'!G116+'0791'!G116+'0792'!G116+'0793'!G116+'1013'!G116+'0811'!G116+'0993'!G116+'0994'!G116</f>
        <v>0</v>
      </c>
      <c r="H116" s="59">
        <f>'0469'!H116+'0780'!H116+'0786'!H116+'0787'!H116+'0788'!H116+'0789'!H116+'0050'!H116+'1148'!H116+'0865'!H116+'0090'!H116+'0791'!H116+'0792'!H116+'0793'!H116+'1013'!H116+'0811'!H116+'0993'!H116+'0994'!H116</f>
        <v>0</v>
      </c>
      <c r="I116" s="59">
        <f>'0469'!I116+'0780'!I116+'0786'!I116+'0787'!I116+'0788'!I116+'0789'!I116+'0050'!I116+'1148'!I116+'0865'!I116+'0090'!I116+'0791'!I116+'0792'!I116+'0793'!I116+'1013'!I116+'0811'!I116+'0993'!I116+'0994'!I116</f>
        <v>0</v>
      </c>
      <c r="J116" s="59">
        <f>'0469'!J116+'0780'!J116+'0786'!J116+'0787'!J116+'0788'!J116+'0789'!J116+'0050'!J116+'1148'!J116+'0865'!J116+'0090'!J116+'0791'!J116+'0792'!J116+'0793'!J116+'1013'!J116+'0811'!J116+'0993'!J116+'0994'!J116</f>
        <v>0</v>
      </c>
      <c r="K116" s="59">
        <f>'0469'!K116+'0780'!K116+'0786'!K116+'0787'!K116+'0788'!K116+'0789'!K116+'0050'!K116+'1148'!K116+'0865'!K116+'0090'!K116+'0791'!K116+'0792'!K116+'0793'!K116+'1013'!K116+'0811'!K116+'0993'!K116+'0994'!K116</f>
        <v>0</v>
      </c>
      <c r="L116" s="59">
        <f>'0469'!L116+'0780'!L116+'0786'!L116+'0787'!L116+'0788'!L116+'0789'!L116+'0050'!L116+'1148'!L116+'0865'!L116+'0090'!L116+'0791'!L116+'0792'!L116+'0793'!L116+'1013'!L116+'0811'!L116+'0993'!L116+'0994'!L116</f>
        <v>0</v>
      </c>
      <c r="M116" s="59">
        <f>'0469'!M116+'0780'!M116+'0786'!M116+'0787'!M116+'0788'!M116+'0789'!M116+'0050'!M116+'1148'!M116+'0865'!M116+'0090'!M116+'0791'!M116+'0792'!M116+'0793'!M116+'1013'!M116+'0811'!M116+'0993'!M116+'0994'!M116</f>
        <v>0</v>
      </c>
      <c r="N116" s="59">
        <f>'0469'!N116+'0780'!N116+'0786'!N116+'0787'!N116+'0788'!N116+'0789'!N116+'0050'!N116+'1148'!N116+'0865'!N116+'0090'!N116+'0791'!N116+'0792'!N116+'0793'!N116+'1013'!N116+'0811'!N116+'0993'!N116+'0994'!N116</f>
        <v>0</v>
      </c>
      <c r="O116" s="59">
        <f t="shared" si="1"/>
        <v>0</v>
      </c>
    </row>
    <row r="117" spans="1:15" ht="15" x14ac:dyDescent="0.2">
      <c r="A117" s="44" t="s">
        <v>314</v>
      </c>
      <c r="B117" s="30" t="s">
        <v>24</v>
      </c>
      <c r="C117" s="59">
        <f>'0469'!C117+'0780'!C117+'0786'!C117+'0787'!C117+'0788'!C117+'0789'!C117+'0050'!C117+'1148'!C117+'0865'!C117+'0090'!C117+'0791'!C117+'0792'!C117+'0793'!C117+'1013'!C117+'0811'!C117+'0993'!C117+'0994'!C117</f>
        <v>0</v>
      </c>
      <c r="D117" s="59">
        <f>'0469'!D117+'0780'!D117+'0786'!D117+'0787'!D117+'0788'!D117+'0789'!D117+'0050'!D117+'1148'!D117+'0865'!D117+'0090'!D117+'0791'!D117+'0792'!D117+'0793'!D117+'1013'!D117+'0811'!D117+'0993'!D117+'0994'!D117</f>
        <v>0</v>
      </c>
      <c r="E117" s="59">
        <f>'0469'!E117+'0780'!E117+'0786'!E117+'0787'!E117+'0788'!E117+'0789'!E117+'0050'!E117+'1148'!E117+'0865'!E117+'0090'!E117+'0791'!E117+'0792'!E117+'0793'!E117+'1013'!E117+'0811'!E117+'0993'!E117+'0994'!E117</f>
        <v>0</v>
      </c>
      <c r="F117" s="59">
        <f>'0469'!F117+'0780'!F117+'0786'!F117+'0787'!F117+'0788'!F117+'0789'!F117+'0050'!F117+'1148'!F117+'0865'!F117+'0090'!F117+'0791'!F117+'0792'!F117+'0793'!F117+'1013'!F117+'0811'!F117+'0993'!F117+'0994'!F117</f>
        <v>0</v>
      </c>
      <c r="G117" s="59">
        <f>'0469'!G117+'0780'!G117+'0786'!G117+'0787'!G117+'0788'!G117+'0789'!G117+'0050'!G117+'1148'!G117+'0865'!G117+'0090'!G117+'0791'!G117+'0792'!G117+'0793'!G117+'1013'!G117+'0811'!G117+'0993'!G117+'0994'!G117</f>
        <v>0</v>
      </c>
      <c r="H117" s="59">
        <f>'0469'!H117+'0780'!H117+'0786'!H117+'0787'!H117+'0788'!H117+'0789'!H117+'0050'!H117+'1148'!H117+'0865'!H117+'0090'!H117+'0791'!H117+'0792'!H117+'0793'!H117+'1013'!H117+'0811'!H117+'0993'!H117+'0994'!H117</f>
        <v>0</v>
      </c>
      <c r="I117" s="59">
        <f>'0469'!I117+'0780'!I117+'0786'!I117+'0787'!I117+'0788'!I117+'0789'!I117+'0050'!I117+'1148'!I117+'0865'!I117+'0090'!I117+'0791'!I117+'0792'!I117+'0793'!I117+'1013'!I117+'0811'!I117+'0993'!I117+'0994'!I117</f>
        <v>0</v>
      </c>
      <c r="J117" s="59">
        <f>'0469'!J117+'0780'!J117+'0786'!J117+'0787'!J117+'0788'!J117+'0789'!J117+'0050'!J117+'1148'!J117+'0865'!J117+'0090'!J117+'0791'!J117+'0792'!J117+'0793'!J117+'1013'!J117+'0811'!J117+'0993'!J117+'0994'!J117</f>
        <v>0</v>
      </c>
      <c r="K117" s="59">
        <f>'0469'!K117+'0780'!K117+'0786'!K117+'0787'!K117+'0788'!K117+'0789'!K117+'0050'!K117+'1148'!K117+'0865'!K117+'0090'!K117+'0791'!K117+'0792'!K117+'0793'!K117+'1013'!K117+'0811'!K117+'0993'!K117+'0994'!K117</f>
        <v>0</v>
      </c>
      <c r="L117" s="59">
        <f>'0469'!L117+'0780'!L117+'0786'!L117+'0787'!L117+'0788'!L117+'0789'!L117+'0050'!L117+'1148'!L117+'0865'!L117+'0090'!L117+'0791'!L117+'0792'!L117+'0793'!L117+'1013'!L117+'0811'!L117+'0993'!L117+'0994'!L117</f>
        <v>0</v>
      </c>
      <c r="M117" s="59">
        <f>'0469'!M117+'0780'!M117+'0786'!M117+'0787'!M117+'0788'!M117+'0789'!M117+'0050'!M117+'1148'!M117+'0865'!M117+'0090'!M117+'0791'!M117+'0792'!M117+'0793'!M117+'1013'!M117+'0811'!M117+'0993'!M117+'0994'!M117</f>
        <v>0</v>
      </c>
      <c r="N117" s="59">
        <f>'0469'!N117+'0780'!N117+'0786'!N117+'0787'!N117+'0788'!N117+'0789'!N117+'0050'!N117+'1148'!N117+'0865'!N117+'0090'!N117+'0791'!N117+'0792'!N117+'0793'!N117+'1013'!N117+'0811'!N117+'0993'!N117+'0994'!N117</f>
        <v>0</v>
      </c>
      <c r="O117" s="59">
        <f t="shared" si="1"/>
        <v>0</v>
      </c>
    </row>
    <row r="118" spans="1:15" ht="15" x14ac:dyDescent="0.2">
      <c r="A118" s="44" t="s">
        <v>315</v>
      </c>
      <c r="B118" s="30" t="s">
        <v>25</v>
      </c>
      <c r="C118" s="59">
        <f>'0469'!C118+'0780'!C118+'0786'!C118+'0787'!C118+'0788'!C118+'0789'!C118+'0050'!C118+'1148'!C118+'0865'!C118+'0090'!C118+'0791'!C118+'0792'!C118+'0793'!C118+'1013'!C118+'0811'!C118+'0993'!C118+'0994'!C118</f>
        <v>0</v>
      </c>
      <c r="D118" s="59">
        <f>'0469'!D118+'0780'!D118+'0786'!D118+'0787'!D118+'0788'!D118+'0789'!D118+'0050'!D118+'1148'!D118+'0865'!D118+'0090'!D118+'0791'!D118+'0792'!D118+'0793'!D118+'1013'!D118+'0811'!D118+'0993'!D118+'0994'!D118</f>
        <v>0</v>
      </c>
      <c r="E118" s="59">
        <f>'0469'!E118+'0780'!E118+'0786'!E118+'0787'!E118+'0788'!E118+'0789'!E118+'0050'!E118+'1148'!E118+'0865'!E118+'0090'!E118+'0791'!E118+'0792'!E118+'0793'!E118+'1013'!E118+'0811'!E118+'0993'!E118+'0994'!E118</f>
        <v>0</v>
      </c>
      <c r="F118" s="59">
        <f>'0469'!F118+'0780'!F118+'0786'!F118+'0787'!F118+'0788'!F118+'0789'!F118+'0050'!F118+'1148'!F118+'0865'!F118+'0090'!F118+'0791'!F118+'0792'!F118+'0793'!F118+'1013'!F118+'0811'!F118+'0993'!F118+'0994'!F118</f>
        <v>0</v>
      </c>
      <c r="G118" s="59">
        <f>'0469'!G118+'0780'!G118+'0786'!G118+'0787'!G118+'0788'!G118+'0789'!G118+'0050'!G118+'1148'!G118+'0865'!G118+'0090'!G118+'0791'!G118+'0792'!G118+'0793'!G118+'1013'!G118+'0811'!G118+'0993'!G118+'0994'!G118</f>
        <v>0</v>
      </c>
      <c r="H118" s="59">
        <f>'0469'!H118+'0780'!H118+'0786'!H118+'0787'!H118+'0788'!H118+'0789'!H118+'0050'!H118+'1148'!H118+'0865'!H118+'0090'!H118+'0791'!H118+'0792'!H118+'0793'!H118+'1013'!H118+'0811'!H118+'0993'!H118+'0994'!H118</f>
        <v>0</v>
      </c>
      <c r="I118" s="59">
        <f>'0469'!I118+'0780'!I118+'0786'!I118+'0787'!I118+'0788'!I118+'0789'!I118+'0050'!I118+'1148'!I118+'0865'!I118+'0090'!I118+'0791'!I118+'0792'!I118+'0793'!I118+'1013'!I118+'0811'!I118+'0993'!I118+'0994'!I118</f>
        <v>0</v>
      </c>
      <c r="J118" s="59">
        <f>'0469'!J118+'0780'!J118+'0786'!J118+'0787'!J118+'0788'!J118+'0789'!J118+'0050'!J118+'1148'!J118+'0865'!J118+'0090'!J118+'0791'!J118+'0792'!J118+'0793'!J118+'1013'!J118+'0811'!J118+'0993'!J118+'0994'!J118</f>
        <v>0</v>
      </c>
      <c r="K118" s="59">
        <f>'0469'!K118+'0780'!K118+'0786'!K118+'0787'!K118+'0788'!K118+'0789'!K118+'0050'!K118+'1148'!K118+'0865'!K118+'0090'!K118+'0791'!K118+'0792'!K118+'0793'!K118+'1013'!K118+'0811'!K118+'0993'!K118+'0994'!K118</f>
        <v>0</v>
      </c>
      <c r="L118" s="59">
        <f>'0469'!L118+'0780'!L118+'0786'!L118+'0787'!L118+'0788'!L118+'0789'!L118+'0050'!L118+'1148'!L118+'0865'!L118+'0090'!L118+'0791'!L118+'0792'!L118+'0793'!L118+'1013'!L118+'0811'!L118+'0993'!L118+'0994'!L118</f>
        <v>0</v>
      </c>
      <c r="M118" s="59">
        <f>'0469'!M118+'0780'!M118+'0786'!M118+'0787'!M118+'0788'!M118+'0789'!M118+'0050'!M118+'1148'!M118+'0865'!M118+'0090'!M118+'0791'!M118+'0792'!M118+'0793'!M118+'1013'!M118+'0811'!M118+'0993'!M118+'0994'!M118</f>
        <v>0</v>
      </c>
      <c r="N118" s="59">
        <f>'0469'!N118+'0780'!N118+'0786'!N118+'0787'!N118+'0788'!N118+'0789'!N118+'0050'!N118+'1148'!N118+'0865'!N118+'0090'!N118+'0791'!N118+'0792'!N118+'0793'!N118+'1013'!N118+'0811'!N118+'0993'!N118+'0994'!N118</f>
        <v>0</v>
      </c>
      <c r="O118" s="59">
        <f t="shared" si="1"/>
        <v>0</v>
      </c>
    </row>
    <row r="119" spans="1:15" ht="15" x14ac:dyDescent="0.2">
      <c r="A119" s="44" t="s">
        <v>316</v>
      </c>
      <c r="B119" s="30" t="s">
        <v>26</v>
      </c>
      <c r="C119" s="59">
        <f>'0469'!C119+'0780'!C119+'0786'!C119+'0787'!C119+'0788'!C119+'0789'!C119+'0050'!C119+'1148'!C119+'0865'!C119+'0090'!C119+'0791'!C119+'0792'!C119+'0793'!C119+'1013'!C119+'0811'!C119+'0993'!C119+'0994'!C119</f>
        <v>0</v>
      </c>
      <c r="D119" s="59">
        <f>'0469'!D119+'0780'!D119+'0786'!D119+'0787'!D119+'0788'!D119+'0789'!D119+'0050'!D119+'1148'!D119+'0865'!D119+'0090'!D119+'0791'!D119+'0792'!D119+'0793'!D119+'1013'!D119+'0811'!D119+'0993'!D119+'0994'!D119</f>
        <v>0</v>
      </c>
      <c r="E119" s="59">
        <f>'0469'!E119+'0780'!E119+'0786'!E119+'0787'!E119+'0788'!E119+'0789'!E119+'0050'!E119+'1148'!E119+'0865'!E119+'0090'!E119+'0791'!E119+'0792'!E119+'0793'!E119+'1013'!E119+'0811'!E119+'0993'!E119+'0994'!E119</f>
        <v>0</v>
      </c>
      <c r="F119" s="59">
        <f>'0469'!F119+'0780'!F119+'0786'!F119+'0787'!F119+'0788'!F119+'0789'!F119+'0050'!F119+'1148'!F119+'0865'!F119+'0090'!F119+'0791'!F119+'0792'!F119+'0793'!F119+'1013'!F119+'0811'!F119+'0993'!F119+'0994'!F119</f>
        <v>0</v>
      </c>
      <c r="G119" s="59">
        <f>'0469'!G119+'0780'!G119+'0786'!G119+'0787'!G119+'0788'!G119+'0789'!G119+'0050'!G119+'1148'!G119+'0865'!G119+'0090'!G119+'0791'!G119+'0792'!G119+'0793'!G119+'1013'!G119+'0811'!G119+'0993'!G119+'0994'!G119</f>
        <v>0</v>
      </c>
      <c r="H119" s="59">
        <f>'0469'!H119+'0780'!H119+'0786'!H119+'0787'!H119+'0788'!H119+'0789'!H119+'0050'!H119+'1148'!H119+'0865'!H119+'0090'!H119+'0791'!H119+'0792'!H119+'0793'!H119+'1013'!H119+'0811'!H119+'0993'!H119+'0994'!H119</f>
        <v>0</v>
      </c>
      <c r="I119" s="59">
        <f>'0469'!I119+'0780'!I119+'0786'!I119+'0787'!I119+'0788'!I119+'0789'!I119+'0050'!I119+'1148'!I119+'0865'!I119+'0090'!I119+'0791'!I119+'0792'!I119+'0793'!I119+'1013'!I119+'0811'!I119+'0993'!I119+'0994'!I119</f>
        <v>0</v>
      </c>
      <c r="J119" s="59">
        <f>'0469'!J119+'0780'!J119+'0786'!J119+'0787'!J119+'0788'!J119+'0789'!J119+'0050'!J119+'1148'!J119+'0865'!J119+'0090'!J119+'0791'!J119+'0792'!J119+'0793'!J119+'1013'!J119+'0811'!J119+'0993'!J119+'0994'!J119</f>
        <v>0</v>
      </c>
      <c r="K119" s="59">
        <f>'0469'!K119+'0780'!K119+'0786'!K119+'0787'!K119+'0788'!K119+'0789'!K119+'0050'!K119+'1148'!K119+'0865'!K119+'0090'!K119+'0791'!K119+'0792'!K119+'0793'!K119+'1013'!K119+'0811'!K119+'0993'!K119+'0994'!K119</f>
        <v>0</v>
      </c>
      <c r="L119" s="59">
        <f>'0469'!L119+'0780'!L119+'0786'!L119+'0787'!L119+'0788'!L119+'0789'!L119+'0050'!L119+'1148'!L119+'0865'!L119+'0090'!L119+'0791'!L119+'0792'!L119+'0793'!L119+'1013'!L119+'0811'!L119+'0993'!L119+'0994'!L119</f>
        <v>0</v>
      </c>
      <c r="M119" s="59">
        <f>'0469'!M119+'0780'!M119+'0786'!M119+'0787'!M119+'0788'!M119+'0789'!M119+'0050'!M119+'1148'!M119+'0865'!M119+'0090'!M119+'0791'!M119+'0792'!M119+'0793'!M119+'1013'!M119+'0811'!M119+'0993'!M119+'0994'!M119</f>
        <v>0</v>
      </c>
      <c r="N119" s="59">
        <f>'0469'!N119+'0780'!N119+'0786'!N119+'0787'!N119+'0788'!N119+'0789'!N119+'0050'!N119+'1148'!N119+'0865'!N119+'0090'!N119+'0791'!N119+'0792'!N119+'0793'!N119+'1013'!N119+'0811'!N119+'0993'!N119+'0994'!N119</f>
        <v>0</v>
      </c>
      <c r="O119" s="59">
        <f t="shared" si="1"/>
        <v>0</v>
      </c>
    </row>
    <row r="120" spans="1:15" ht="15.75" x14ac:dyDescent="0.25">
      <c r="A120" s="48" t="s">
        <v>436</v>
      </c>
      <c r="B120" s="36" t="s">
        <v>27</v>
      </c>
      <c r="C120" s="10">
        <f>'0469'!C120+'0780'!C120+'0786'!C120+'0787'!C120+'0788'!C120+'0789'!C120+'0050'!C120+'1148'!C120+'0865'!C120+'0090'!C120+'0791'!C120+'0792'!C120+'0793'!C120+'1013'!C120+'0811'!C120+'0993'!C120+'0994'!C120</f>
        <v>0</v>
      </c>
      <c r="D120" s="10">
        <f>'0469'!D120+'0780'!D120+'0786'!D120+'0787'!D120+'0788'!D120+'0789'!D120+'0050'!D120+'1148'!D120+'0865'!D120+'0090'!D120+'0791'!D120+'0792'!D120+'0793'!D120+'1013'!D120+'0811'!D120+'0993'!D120+'0994'!D120</f>
        <v>0</v>
      </c>
      <c r="E120" s="10">
        <f>'0469'!E120+'0780'!E120+'0786'!E120+'0787'!E120+'0788'!E120+'0789'!E120+'0050'!E120+'1148'!E120+'0865'!E120+'0090'!E120+'0791'!E120+'0792'!E120+'0793'!E120+'1013'!E120+'0811'!E120+'0993'!E120+'0994'!E120</f>
        <v>0</v>
      </c>
      <c r="F120" s="10">
        <f>'0469'!F120+'0780'!F120+'0786'!F120+'0787'!F120+'0788'!F120+'0789'!F120+'0050'!F120+'1148'!F120+'0865'!F120+'0090'!F120+'0791'!F120+'0792'!F120+'0793'!F120+'1013'!F120+'0811'!F120+'0993'!F120+'0994'!F120</f>
        <v>0</v>
      </c>
      <c r="G120" s="10">
        <f>'0469'!G120+'0780'!G120+'0786'!G120+'0787'!G120+'0788'!G120+'0789'!G120+'0050'!G120+'1148'!G120+'0865'!G120+'0090'!G120+'0791'!G120+'0792'!G120+'0793'!G120+'1013'!G120+'0811'!G120+'0993'!G120+'0994'!G120</f>
        <v>0</v>
      </c>
      <c r="H120" s="10">
        <f>'0469'!H120+'0780'!H120+'0786'!H120+'0787'!H120+'0788'!H120+'0789'!H120+'0050'!H120+'1148'!H120+'0865'!H120+'0090'!H120+'0791'!H120+'0792'!H120+'0793'!H120+'1013'!H120+'0811'!H120+'0993'!H120+'0994'!H120</f>
        <v>0</v>
      </c>
      <c r="I120" s="10">
        <f>'0469'!I120+'0780'!I120+'0786'!I120+'0787'!I120+'0788'!I120+'0789'!I120+'0050'!I120+'1148'!I120+'0865'!I120+'0090'!I120+'0791'!I120+'0792'!I120+'0793'!I120+'1013'!I120+'0811'!I120+'0993'!I120+'0994'!I120</f>
        <v>0</v>
      </c>
      <c r="J120" s="10">
        <f>'0469'!J120+'0780'!J120+'0786'!J120+'0787'!J120+'0788'!J120+'0789'!J120+'0050'!J120+'1148'!J120+'0865'!J120+'0090'!J120+'0791'!J120+'0792'!J120+'0793'!J120+'1013'!J120+'0811'!J120+'0993'!J120+'0994'!J120</f>
        <v>0</v>
      </c>
      <c r="K120" s="10">
        <f>'0469'!K120+'0780'!K120+'0786'!K120+'0787'!K120+'0788'!K120+'0789'!K120+'0050'!K120+'1148'!K120+'0865'!K120+'0090'!K120+'0791'!K120+'0792'!K120+'0793'!K120+'1013'!K120+'0811'!K120+'0993'!K120+'0994'!K120</f>
        <v>0</v>
      </c>
      <c r="L120" s="10">
        <f>'0469'!L120+'0780'!L120+'0786'!L120+'0787'!L120+'0788'!L120+'0789'!L120+'0050'!L120+'1148'!L120+'0865'!L120+'0090'!L120+'0791'!L120+'0792'!L120+'0793'!L120+'1013'!L120+'0811'!L120+'0993'!L120+'0994'!L120</f>
        <v>0</v>
      </c>
      <c r="M120" s="10">
        <f>'0469'!M120+'0780'!M120+'0786'!M120+'0787'!M120+'0788'!M120+'0789'!M120+'0050'!M120+'1148'!M120+'0865'!M120+'0090'!M120+'0791'!M120+'0792'!M120+'0793'!M120+'1013'!M120+'0811'!M120+'0993'!M120+'0994'!M120</f>
        <v>0</v>
      </c>
      <c r="N120" s="10">
        <f>'0469'!N120+'0780'!N120+'0786'!N120+'0787'!N120+'0788'!N120+'0789'!N120+'0050'!N120+'1148'!N120+'0865'!N120+'0090'!N120+'0791'!N120+'0792'!N120+'0793'!N120+'1013'!N120+'0811'!N120+'0993'!N120+'0994'!N120</f>
        <v>0</v>
      </c>
      <c r="O120" s="10">
        <f t="shared" si="1"/>
        <v>0</v>
      </c>
    </row>
    <row r="121" spans="1:15" ht="15" x14ac:dyDescent="0.2">
      <c r="A121" s="44" t="s">
        <v>317</v>
      </c>
      <c r="B121" s="30" t="s">
        <v>28</v>
      </c>
      <c r="C121" s="59">
        <f>'0469'!C121+'0780'!C121+'0786'!C121+'0787'!C121+'0788'!C121+'0789'!C121+'0050'!C121+'1148'!C121+'0865'!C121+'0090'!C121+'0791'!C121+'0792'!C121+'0793'!C121+'1013'!C121+'0811'!C121+'0993'!C121+'0994'!C121</f>
        <v>0</v>
      </c>
      <c r="D121" s="59">
        <f>'0469'!D121+'0780'!D121+'0786'!D121+'0787'!D121+'0788'!D121+'0789'!D121+'0050'!D121+'1148'!D121+'0865'!D121+'0090'!D121+'0791'!D121+'0792'!D121+'0793'!D121+'1013'!D121+'0811'!D121+'0993'!D121+'0994'!D121</f>
        <v>0</v>
      </c>
      <c r="E121" s="59">
        <f>'0469'!E121+'0780'!E121+'0786'!E121+'0787'!E121+'0788'!E121+'0789'!E121+'0050'!E121+'1148'!E121+'0865'!E121+'0090'!E121+'0791'!E121+'0792'!E121+'0793'!E121+'1013'!E121+'0811'!E121+'0993'!E121+'0994'!E121</f>
        <v>0</v>
      </c>
      <c r="F121" s="59">
        <f>'0469'!F121+'0780'!F121+'0786'!F121+'0787'!F121+'0788'!F121+'0789'!F121+'0050'!F121+'1148'!F121+'0865'!F121+'0090'!F121+'0791'!F121+'0792'!F121+'0793'!F121+'1013'!F121+'0811'!F121+'0993'!F121+'0994'!F121</f>
        <v>0</v>
      </c>
      <c r="G121" s="59">
        <f>'0469'!G121+'0780'!G121+'0786'!G121+'0787'!G121+'0788'!G121+'0789'!G121+'0050'!G121+'1148'!G121+'0865'!G121+'0090'!G121+'0791'!G121+'0792'!G121+'0793'!G121+'1013'!G121+'0811'!G121+'0993'!G121+'0994'!G121</f>
        <v>0</v>
      </c>
      <c r="H121" s="59">
        <f>'0469'!H121+'0780'!H121+'0786'!H121+'0787'!H121+'0788'!H121+'0789'!H121+'0050'!H121+'1148'!H121+'0865'!H121+'0090'!H121+'0791'!H121+'0792'!H121+'0793'!H121+'1013'!H121+'0811'!H121+'0993'!H121+'0994'!H121</f>
        <v>0</v>
      </c>
      <c r="I121" s="59">
        <f>'0469'!I121+'0780'!I121+'0786'!I121+'0787'!I121+'0788'!I121+'0789'!I121+'0050'!I121+'1148'!I121+'0865'!I121+'0090'!I121+'0791'!I121+'0792'!I121+'0793'!I121+'1013'!I121+'0811'!I121+'0993'!I121+'0994'!I121</f>
        <v>0</v>
      </c>
      <c r="J121" s="59">
        <f>'0469'!J121+'0780'!J121+'0786'!J121+'0787'!J121+'0788'!J121+'0789'!J121+'0050'!J121+'1148'!J121+'0865'!J121+'0090'!J121+'0791'!J121+'0792'!J121+'0793'!J121+'1013'!J121+'0811'!J121+'0993'!J121+'0994'!J121</f>
        <v>0</v>
      </c>
      <c r="K121" s="59">
        <f>'0469'!K121+'0780'!K121+'0786'!K121+'0787'!K121+'0788'!K121+'0789'!K121+'0050'!K121+'1148'!K121+'0865'!K121+'0090'!K121+'0791'!K121+'0792'!K121+'0793'!K121+'1013'!K121+'0811'!K121+'0993'!K121+'0994'!K121</f>
        <v>0</v>
      </c>
      <c r="L121" s="59">
        <f>'0469'!L121+'0780'!L121+'0786'!L121+'0787'!L121+'0788'!L121+'0789'!L121+'0050'!L121+'1148'!L121+'0865'!L121+'0090'!L121+'0791'!L121+'0792'!L121+'0793'!L121+'1013'!L121+'0811'!L121+'0993'!L121+'0994'!L121</f>
        <v>0</v>
      </c>
      <c r="M121" s="59">
        <f>'0469'!M121+'0780'!M121+'0786'!M121+'0787'!M121+'0788'!M121+'0789'!M121+'0050'!M121+'1148'!M121+'0865'!M121+'0090'!M121+'0791'!M121+'0792'!M121+'0793'!M121+'1013'!M121+'0811'!M121+'0993'!M121+'0994'!M121</f>
        <v>0</v>
      </c>
      <c r="N121" s="59">
        <f>'0469'!N121+'0780'!N121+'0786'!N121+'0787'!N121+'0788'!N121+'0789'!N121+'0050'!N121+'1148'!N121+'0865'!N121+'0090'!N121+'0791'!N121+'0792'!N121+'0793'!N121+'1013'!N121+'0811'!N121+'0993'!N121+'0994'!N121</f>
        <v>0</v>
      </c>
      <c r="O121" s="59">
        <f t="shared" si="1"/>
        <v>0</v>
      </c>
    </row>
    <row r="122" spans="1:15" ht="15" x14ac:dyDescent="0.2">
      <c r="A122" s="44" t="s">
        <v>318</v>
      </c>
      <c r="B122" s="30" t="s">
        <v>29</v>
      </c>
      <c r="C122" s="59">
        <f>'0469'!C122+'0780'!C122+'0786'!C122+'0787'!C122+'0788'!C122+'0789'!C122+'0050'!C122+'1148'!C122+'0865'!C122+'0090'!C122+'0791'!C122+'0792'!C122+'0793'!C122+'1013'!C122+'0811'!C122+'0993'!C122+'0994'!C122</f>
        <v>0</v>
      </c>
      <c r="D122" s="59">
        <f>'0469'!D122+'0780'!D122+'0786'!D122+'0787'!D122+'0788'!D122+'0789'!D122+'0050'!D122+'1148'!D122+'0865'!D122+'0090'!D122+'0791'!D122+'0792'!D122+'0793'!D122+'1013'!D122+'0811'!D122+'0993'!D122+'0994'!D122</f>
        <v>0</v>
      </c>
      <c r="E122" s="59">
        <f>'0469'!E122+'0780'!E122+'0786'!E122+'0787'!E122+'0788'!E122+'0789'!E122+'0050'!E122+'1148'!E122+'0865'!E122+'0090'!E122+'0791'!E122+'0792'!E122+'0793'!E122+'1013'!E122+'0811'!E122+'0993'!E122+'0994'!E122</f>
        <v>0</v>
      </c>
      <c r="F122" s="59">
        <f>'0469'!F122+'0780'!F122+'0786'!F122+'0787'!F122+'0788'!F122+'0789'!F122+'0050'!F122+'1148'!F122+'0865'!F122+'0090'!F122+'0791'!F122+'0792'!F122+'0793'!F122+'1013'!F122+'0811'!F122+'0993'!F122+'0994'!F122</f>
        <v>0</v>
      </c>
      <c r="G122" s="59">
        <f>'0469'!G122+'0780'!G122+'0786'!G122+'0787'!G122+'0788'!G122+'0789'!G122+'0050'!G122+'1148'!G122+'0865'!G122+'0090'!G122+'0791'!G122+'0792'!G122+'0793'!G122+'1013'!G122+'0811'!G122+'0993'!G122+'0994'!G122</f>
        <v>0</v>
      </c>
      <c r="H122" s="59">
        <f>'0469'!H122+'0780'!H122+'0786'!H122+'0787'!H122+'0788'!H122+'0789'!H122+'0050'!H122+'1148'!H122+'0865'!H122+'0090'!H122+'0791'!H122+'0792'!H122+'0793'!H122+'1013'!H122+'0811'!H122+'0993'!H122+'0994'!H122</f>
        <v>0</v>
      </c>
      <c r="I122" s="59">
        <f>'0469'!I122+'0780'!I122+'0786'!I122+'0787'!I122+'0788'!I122+'0789'!I122+'0050'!I122+'1148'!I122+'0865'!I122+'0090'!I122+'0791'!I122+'0792'!I122+'0793'!I122+'1013'!I122+'0811'!I122+'0993'!I122+'0994'!I122</f>
        <v>0</v>
      </c>
      <c r="J122" s="59">
        <f>'0469'!J122+'0780'!J122+'0786'!J122+'0787'!J122+'0788'!J122+'0789'!J122+'0050'!J122+'1148'!J122+'0865'!J122+'0090'!J122+'0791'!J122+'0792'!J122+'0793'!J122+'1013'!J122+'0811'!J122+'0993'!J122+'0994'!J122</f>
        <v>0</v>
      </c>
      <c r="K122" s="59">
        <f>'0469'!K122+'0780'!K122+'0786'!K122+'0787'!K122+'0788'!K122+'0789'!K122+'0050'!K122+'1148'!K122+'0865'!K122+'0090'!K122+'0791'!K122+'0792'!K122+'0793'!K122+'1013'!K122+'0811'!K122+'0993'!K122+'0994'!K122</f>
        <v>0</v>
      </c>
      <c r="L122" s="59">
        <f>'0469'!L122+'0780'!L122+'0786'!L122+'0787'!L122+'0788'!L122+'0789'!L122+'0050'!L122+'1148'!L122+'0865'!L122+'0090'!L122+'0791'!L122+'0792'!L122+'0793'!L122+'1013'!L122+'0811'!L122+'0993'!L122+'0994'!L122</f>
        <v>0</v>
      </c>
      <c r="M122" s="59">
        <f>'0469'!M122+'0780'!M122+'0786'!M122+'0787'!M122+'0788'!M122+'0789'!M122+'0050'!M122+'1148'!M122+'0865'!M122+'0090'!M122+'0791'!M122+'0792'!M122+'0793'!M122+'1013'!M122+'0811'!M122+'0993'!M122+'0994'!M122</f>
        <v>0</v>
      </c>
      <c r="N122" s="59">
        <f>'0469'!N122+'0780'!N122+'0786'!N122+'0787'!N122+'0788'!N122+'0789'!N122+'0050'!N122+'1148'!N122+'0865'!N122+'0090'!N122+'0791'!N122+'0792'!N122+'0793'!N122+'1013'!N122+'0811'!N122+'0993'!N122+'0994'!N122</f>
        <v>0</v>
      </c>
      <c r="O122" s="59">
        <f t="shared" si="1"/>
        <v>0</v>
      </c>
    </row>
    <row r="123" spans="1:15" ht="15" x14ac:dyDescent="0.2">
      <c r="A123" s="44" t="s">
        <v>319</v>
      </c>
      <c r="B123" s="30" t="s">
        <v>30</v>
      </c>
      <c r="C123" s="59">
        <f>'0469'!C123+'0780'!C123+'0786'!C123+'0787'!C123+'0788'!C123+'0789'!C123+'0050'!C123+'1148'!C123+'0865'!C123+'0090'!C123+'0791'!C123+'0792'!C123+'0793'!C123+'1013'!C123+'0811'!C123+'0993'!C123+'0994'!C123</f>
        <v>0</v>
      </c>
      <c r="D123" s="59">
        <f>'0469'!D123+'0780'!D123+'0786'!D123+'0787'!D123+'0788'!D123+'0789'!D123+'0050'!D123+'1148'!D123+'0865'!D123+'0090'!D123+'0791'!D123+'0792'!D123+'0793'!D123+'1013'!D123+'0811'!D123+'0993'!D123+'0994'!D123</f>
        <v>0</v>
      </c>
      <c r="E123" s="59">
        <f>'0469'!E123+'0780'!E123+'0786'!E123+'0787'!E123+'0788'!E123+'0789'!E123+'0050'!E123+'1148'!E123+'0865'!E123+'0090'!E123+'0791'!E123+'0792'!E123+'0793'!E123+'1013'!E123+'0811'!E123+'0993'!E123+'0994'!E123</f>
        <v>0</v>
      </c>
      <c r="F123" s="59">
        <f>'0469'!F123+'0780'!F123+'0786'!F123+'0787'!F123+'0788'!F123+'0789'!F123+'0050'!F123+'1148'!F123+'0865'!F123+'0090'!F123+'0791'!F123+'0792'!F123+'0793'!F123+'1013'!F123+'0811'!F123+'0993'!F123+'0994'!F123</f>
        <v>0</v>
      </c>
      <c r="G123" s="59">
        <f>'0469'!G123+'0780'!G123+'0786'!G123+'0787'!G123+'0788'!G123+'0789'!G123+'0050'!G123+'1148'!G123+'0865'!G123+'0090'!G123+'0791'!G123+'0792'!G123+'0793'!G123+'1013'!G123+'0811'!G123+'0993'!G123+'0994'!G123</f>
        <v>0</v>
      </c>
      <c r="H123" s="59">
        <f>'0469'!H123+'0780'!H123+'0786'!H123+'0787'!H123+'0788'!H123+'0789'!H123+'0050'!H123+'1148'!H123+'0865'!H123+'0090'!H123+'0791'!H123+'0792'!H123+'0793'!H123+'1013'!H123+'0811'!H123+'0993'!H123+'0994'!H123</f>
        <v>0</v>
      </c>
      <c r="I123" s="59">
        <f>'0469'!I123+'0780'!I123+'0786'!I123+'0787'!I123+'0788'!I123+'0789'!I123+'0050'!I123+'1148'!I123+'0865'!I123+'0090'!I123+'0791'!I123+'0792'!I123+'0793'!I123+'1013'!I123+'0811'!I123+'0993'!I123+'0994'!I123</f>
        <v>0</v>
      </c>
      <c r="J123" s="59">
        <f>'0469'!J123+'0780'!J123+'0786'!J123+'0787'!J123+'0788'!J123+'0789'!J123+'0050'!J123+'1148'!J123+'0865'!J123+'0090'!J123+'0791'!J123+'0792'!J123+'0793'!J123+'1013'!J123+'0811'!J123+'0993'!J123+'0994'!J123</f>
        <v>0</v>
      </c>
      <c r="K123" s="59">
        <f>'0469'!K123+'0780'!K123+'0786'!K123+'0787'!K123+'0788'!K123+'0789'!K123+'0050'!K123+'1148'!K123+'0865'!K123+'0090'!K123+'0791'!K123+'0792'!K123+'0793'!K123+'1013'!K123+'0811'!K123+'0993'!K123+'0994'!K123</f>
        <v>0</v>
      </c>
      <c r="L123" s="59">
        <f>'0469'!L123+'0780'!L123+'0786'!L123+'0787'!L123+'0788'!L123+'0789'!L123+'0050'!L123+'1148'!L123+'0865'!L123+'0090'!L123+'0791'!L123+'0792'!L123+'0793'!L123+'1013'!L123+'0811'!L123+'0993'!L123+'0994'!L123</f>
        <v>0</v>
      </c>
      <c r="M123" s="59">
        <f>'0469'!M123+'0780'!M123+'0786'!M123+'0787'!M123+'0788'!M123+'0789'!M123+'0050'!M123+'1148'!M123+'0865'!M123+'0090'!M123+'0791'!M123+'0792'!M123+'0793'!M123+'1013'!M123+'0811'!M123+'0993'!M123+'0994'!M123</f>
        <v>0</v>
      </c>
      <c r="N123" s="59">
        <f>'0469'!N123+'0780'!N123+'0786'!N123+'0787'!N123+'0788'!N123+'0789'!N123+'0050'!N123+'1148'!N123+'0865'!N123+'0090'!N123+'0791'!N123+'0792'!N123+'0793'!N123+'1013'!N123+'0811'!N123+'0993'!N123+'0994'!N123</f>
        <v>0</v>
      </c>
      <c r="O123" s="59">
        <f t="shared" si="1"/>
        <v>0</v>
      </c>
    </row>
    <row r="124" spans="1:15" ht="15" x14ac:dyDescent="0.2">
      <c r="A124" s="44" t="s">
        <v>320</v>
      </c>
      <c r="B124" s="30" t="s">
        <v>31</v>
      </c>
      <c r="C124" s="59">
        <f>'0469'!C124+'0780'!C124+'0786'!C124+'0787'!C124+'0788'!C124+'0789'!C124+'0050'!C124+'1148'!C124+'0865'!C124+'0090'!C124+'0791'!C124+'0792'!C124+'0793'!C124+'1013'!C124+'0811'!C124+'0993'!C124+'0994'!C124</f>
        <v>0</v>
      </c>
      <c r="D124" s="59">
        <f>'0469'!D124+'0780'!D124+'0786'!D124+'0787'!D124+'0788'!D124+'0789'!D124+'0050'!D124+'1148'!D124+'0865'!D124+'0090'!D124+'0791'!D124+'0792'!D124+'0793'!D124+'1013'!D124+'0811'!D124+'0993'!D124+'0994'!D124</f>
        <v>0</v>
      </c>
      <c r="E124" s="59">
        <f>'0469'!E124+'0780'!E124+'0786'!E124+'0787'!E124+'0788'!E124+'0789'!E124+'0050'!E124+'1148'!E124+'0865'!E124+'0090'!E124+'0791'!E124+'0792'!E124+'0793'!E124+'1013'!E124+'0811'!E124+'0993'!E124+'0994'!E124</f>
        <v>0</v>
      </c>
      <c r="F124" s="59">
        <f>'0469'!F124+'0780'!F124+'0786'!F124+'0787'!F124+'0788'!F124+'0789'!F124+'0050'!F124+'1148'!F124+'0865'!F124+'0090'!F124+'0791'!F124+'0792'!F124+'0793'!F124+'1013'!F124+'0811'!F124+'0993'!F124+'0994'!F124</f>
        <v>0</v>
      </c>
      <c r="G124" s="59">
        <f>'0469'!G124+'0780'!G124+'0786'!G124+'0787'!G124+'0788'!G124+'0789'!G124+'0050'!G124+'1148'!G124+'0865'!G124+'0090'!G124+'0791'!G124+'0792'!G124+'0793'!G124+'1013'!G124+'0811'!G124+'0993'!G124+'0994'!G124</f>
        <v>0</v>
      </c>
      <c r="H124" s="59">
        <f>'0469'!H124+'0780'!H124+'0786'!H124+'0787'!H124+'0788'!H124+'0789'!H124+'0050'!H124+'1148'!H124+'0865'!H124+'0090'!H124+'0791'!H124+'0792'!H124+'0793'!H124+'1013'!H124+'0811'!H124+'0993'!H124+'0994'!H124</f>
        <v>0</v>
      </c>
      <c r="I124" s="59">
        <f>'0469'!I124+'0780'!I124+'0786'!I124+'0787'!I124+'0788'!I124+'0789'!I124+'0050'!I124+'1148'!I124+'0865'!I124+'0090'!I124+'0791'!I124+'0792'!I124+'0793'!I124+'1013'!I124+'0811'!I124+'0993'!I124+'0994'!I124</f>
        <v>0</v>
      </c>
      <c r="J124" s="59">
        <f>'0469'!J124+'0780'!J124+'0786'!J124+'0787'!J124+'0788'!J124+'0789'!J124+'0050'!J124+'1148'!J124+'0865'!J124+'0090'!J124+'0791'!J124+'0792'!J124+'0793'!J124+'1013'!J124+'0811'!J124+'0993'!J124+'0994'!J124</f>
        <v>0</v>
      </c>
      <c r="K124" s="59">
        <f>'0469'!K124+'0780'!K124+'0786'!K124+'0787'!K124+'0788'!K124+'0789'!K124+'0050'!K124+'1148'!K124+'0865'!K124+'0090'!K124+'0791'!K124+'0792'!K124+'0793'!K124+'1013'!K124+'0811'!K124+'0993'!K124+'0994'!K124</f>
        <v>0</v>
      </c>
      <c r="L124" s="59">
        <f>'0469'!L124+'0780'!L124+'0786'!L124+'0787'!L124+'0788'!L124+'0789'!L124+'0050'!L124+'1148'!L124+'0865'!L124+'0090'!L124+'0791'!L124+'0792'!L124+'0793'!L124+'1013'!L124+'0811'!L124+'0993'!L124+'0994'!L124</f>
        <v>0</v>
      </c>
      <c r="M124" s="59">
        <f>'0469'!M124+'0780'!M124+'0786'!M124+'0787'!M124+'0788'!M124+'0789'!M124+'0050'!M124+'1148'!M124+'0865'!M124+'0090'!M124+'0791'!M124+'0792'!M124+'0793'!M124+'1013'!M124+'0811'!M124+'0993'!M124+'0994'!M124</f>
        <v>0</v>
      </c>
      <c r="N124" s="59">
        <f>'0469'!N124+'0780'!N124+'0786'!N124+'0787'!N124+'0788'!N124+'0789'!N124+'0050'!N124+'1148'!N124+'0865'!N124+'0090'!N124+'0791'!N124+'0792'!N124+'0793'!N124+'1013'!N124+'0811'!N124+'0993'!N124+'0994'!N124</f>
        <v>0</v>
      </c>
      <c r="O124" s="59">
        <f t="shared" si="1"/>
        <v>0</v>
      </c>
    </row>
    <row r="125" spans="1:15" ht="15" x14ac:dyDescent="0.2">
      <c r="A125" s="44" t="s">
        <v>321</v>
      </c>
      <c r="B125" s="30" t="s">
        <v>32</v>
      </c>
      <c r="C125" s="59">
        <f>'0469'!C125+'0780'!C125+'0786'!C125+'0787'!C125+'0788'!C125+'0789'!C125+'0050'!C125+'1148'!C125+'0865'!C125+'0090'!C125+'0791'!C125+'0792'!C125+'0793'!C125+'1013'!C125+'0811'!C125+'0993'!C125+'0994'!C125</f>
        <v>0</v>
      </c>
      <c r="D125" s="59">
        <f>'0469'!D125+'0780'!D125+'0786'!D125+'0787'!D125+'0788'!D125+'0789'!D125+'0050'!D125+'1148'!D125+'0865'!D125+'0090'!D125+'0791'!D125+'0792'!D125+'0793'!D125+'1013'!D125+'0811'!D125+'0993'!D125+'0994'!D125</f>
        <v>0</v>
      </c>
      <c r="E125" s="59">
        <f>'0469'!E125+'0780'!E125+'0786'!E125+'0787'!E125+'0788'!E125+'0789'!E125+'0050'!E125+'1148'!E125+'0865'!E125+'0090'!E125+'0791'!E125+'0792'!E125+'0793'!E125+'1013'!E125+'0811'!E125+'0993'!E125+'0994'!E125</f>
        <v>0</v>
      </c>
      <c r="F125" s="59">
        <f>'0469'!F125+'0780'!F125+'0786'!F125+'0787'!F125+'0788'!F125+'0789'!F125+'0050'!F125+'1148'!F125+'0865'!F125+'0090'!F125+'0791'!F125+'0792'!F125+'0793'!F125+'1013'!F125+'0811'!F125+'0993'!F125+'0994'!F125</f>
        <v>0</v>
      </c>
      <c r="G125" s="59">
        <f>'0469'!G125+'0780'!G125+'0786'!G125+'0787'!G125+'0788'!G125+'0789'!G125+'0050'!G125+'1148'!G125+'0865'!G125+'0090'!G125+'0791'!G125+'0792'!G125+'0793'!G125+'1013'!G125+'0811'!G125+'0993'!G125+'0994'!G125</f>
        <v>0</v>
      </c>
      <c r="H125" s="59">
        <f>'0469'!H125+'0780'!H125+'0786'!H125+'0787'!H125+'0788'!H125+'0789'!H125+'0050'!H125+'1148'!H125+'0865'!H125+'0090'!H125+'0791'!H125+'0792'!H125+'0793'!H125+'1013'!H125+'0811'!H125+'0993'!H125+'0994'!H125</f>
        <v>0</v>
      </c>
      <c r="I125" s="59">
        <f>'0469'!I125+'0780'!I125+'0786'!I125+'0787'!I125+'0788'!I125+'0789'!I125+'0050'!I125+'1148'!I125+'0865'!I125+'0090'!I125+'0791'!I125+'0792'!I125+'0793'!I125+'1013'!I125+'0811'!I125+'0993'!I125+'0994'!I125</f>
        <v>0</v>
      </c>
      <c r="J125" s="59">
        <f>'0469'!J125+'0780'!J125+'0786'!J125+'0787'!J125+'0788'!J125+'0789'!J125+'0050'!J125+'1148'!J125+'0865'!J125+'0090'!J125+'0791'!J125+'0792'!J125+'0793'!J125+'1013'!J125+'0811'!J125+'0993'!J125+'0994'!J125</f>
        <v>0</v>
      </c>
      <c r="K125" s="59">
        <f>'0469'!K125+'0780'!K125+'0786'!K125+'0787'!K125+'0788'!K125+'0789'!K125+'0050'!K125+'1148'!K125+'0865'!K125+'0090'!K125+'0791'!K125+'0792'!K125+'0793'!K125+'1013'!K125+'0811'!K125+'0993'!K125+'0994'!K125</f>
        <v>0</v>
      </c>
      <c r="L125" s="59">
        <f>'0469'!L125+'0780'!L125+'0786'!L125+'0787'!L125+'0788'!L125+'0789'!L125+'0050'!L125+'1148'!L125+'0865'!L125+'0090'!L125+'0791'!L125+'0792'!L125+'0793'!L125+'1013'!L125+'0811'!L125+'0993'!L125+'0994'!L125</f>
        <v>0</v>
      </c>
      <c r="M125" s="59">
        <f>'0469'!M125+'0780'!M125+'0786'!M125+'0787'!M125+'0788'!M125+'0789'!M125+'0050'!M125+'1148'!M125+'0865'!M125+'0090'!M125+'0791'!M125+'0792'!M125+'0793'!M125+'1013'!M125+'0811'!M125+'0993'!M125+'0994'!M125</f>
        <v>0</v>
      </c>
      <c r="N125" s="59">
        <f>'0469'!N125+'0780'!N125+'0786'!N125+'0787'!N125+'0788'!N125+'0789'!N125+'0050'!N125+'1148'!N125+'0865'!N125+'0090'!N125+'0791'!N125+'0792'!N125+'0793'!N125+'1013'!N125+'0811'!N125+'0993'!N125+'0994'!N125</f>
        <v>0</v>
      </c>
      <c r="O125" s="59">
        <f t="shared" si="1"/>
        <v>0</v>
      </c>
    </row>
    <row r="126" spans="1:15" ht="15" x14ac:dyDescent="0.2">
      <c r="A126" s="44" t="s">
        <v>322</v>
      </c>
      <c r="B126" s="30" t="s">
        <v>33</v>
      </c>
      <c r="C126" s="59">
        <f>'0469'!C126+'0780'!C126+'0786'!C126+'0787'!C126+'0788'!C126+'0789'!C126+'0050'!C126+'1148'!C126+'0865'!C126+'0090'!C126+'0791'!C126+'0792'!C126+'0793'!C126+'1013'!C126+'0811'!C126+'0993'!C126+'0994'!C126</f>
        <v>0</v>
      </c>
      <c r="D126" s="59">
        <f>'0469'!D126+'0780'!D126+'0786'!D126+'0787'!D126+'0788'!D126+'0789'!D126+'0050'!D126+'1148'!D126+'0865'!D126+'0090'!D126+'0791'!D126+'0792'!D126+'0793'!D126+'1013'!D126+'0811'!D126+'0993'!D126+'0994'!D126</f>
        <v>0</v>
      </c>
      <c r="E126" s="59">
        <f>'0469'!E126+'0780'!E126+'0786'!E126+'0787'!E126+'0788'!E126+'0789'!E126+'0050'!E126+'1148'!E126+'0865'!E126+'0090'!E126+'0791'!E126+'0792'!E126+'0793'!E126+'1013'!E126+'0811'!E126+'0993'!E126+'0994'!E126</f>
        <v>0</v>
      </c>
      <c r="F126" s="59">
        <f>'0469'!F126+'0780'!F126+'0786'!F126+'0787'!F126+'0788'!F126+'0789'!F126+'0050'!F126+'1148'!F126+'0865'!F126+'0090'!F126+'0791'!F126+'0792'!F126+'0793'!F126+'1013'!F126+'0811'!F126+'0993'!F126+'0994'!F126</f>
        <v>0</v>
      </c>
      <c r="G126" s="59">
        <f>'0469'!G126+'0780'!G126+'0786'!G126+'0787'!G126+'0788'!G126+'0789'!G126+'0050'!G126+'1148'!G126+'0865'!G126+'0090'!G126+'0791'!G126+'0792'!G126+'0793'!G126+'1013'!G126+'0811'!G126+'0993'!G126+'0994'!G126</f>
        <v>0</v>
      </c>
      <c r="H126" s="59">
        <f>'0469'!H126+'0780'!H126+'0786'!H126+'0787'!H126+'0788'!H126+'0789'!H126+'0050'!H126+'1148'!H126+'0865'!H126+'0090'!H126+'0791'!H126+'0792'!H126+'0793'!H126+'1013'!H126+'0811'!H126+'0993'!H126+'0994'!H126</f>
        <v>0</v>
      </c>
      <c r="I126" s="59">
        <f>'0469'!I126+'0780'!I126+'0786'!I126+'0787'!I126+'0788'!I126+'0789'!I126+'0050'!I126+'1148'!I126+'0865'!I126+'0090'!I126+'0791'!I126+'0792'!I126+'0793'!I126+'1013'!I126+'0811'!I126+'0993'!I126+'0994'!I126</f>
        <v>0</v>
      </c>
      <c r="J126" s="59">
        <f>'0469'!J126+'0780'!J126+'0786'!J126+'0787'!J126+'0788'!J126+'0789'!J126+'0050'!J126+'1148'!J126+'0865'!J126+'0090'!J126+'0791'!J126+'0792'!J126+'0793'!J126+'1013'!J126+'0811'!J126+'0993'!J126+'0994'!J126</f>
        <v>0</v>
      </c>
      <c r="K126" s="59">
        <f>'0469'!K126+'0780'!K126+'0786'!K126+'0787'!K126+'0788'!K126+'0789'!K126+'0050'!K126+'1148'!K126+'0865'!K126+'0090'!K126+'0791'!K126+'0792'!K126+'0793'!K126+'1013'!K126+'0811'!K126+'0993'!K126+'0994'!K126</f>
        <v>0</v>
      </c>
      <c r="L126" s="59">
        <f>'0469'!L126+'0780'!L126+'0786'!L126+'0787'!L126+'0788'!L126+'0789'!L126+'0050'!L126+'1148'!L126+'0865'!L126+'0090'!L126+'0791'!L126+'0792'!L126+'0793'!L126+'1013'!L126+'0811'!L126+'0993'!L126+'0994'!L126</f>
        <v>0</v>
      </c>
      <c r="M126" s="59">
        <f>'0469'!M126+'0780'!M126+'0786'!M126+'0787'!M126+'0788'!M126+'0789'!M126+'0050'!M126+'1148'!M126+'0865'!M126+'0090'!M126+'0791'!M126+'0792'!M126+'0793'!M126+'1013'!M126+'0811'!M126+'0993'!M126+'0994'!M126</f>
        <v>0</v>
      </c>
      <c r="N126" s="59">
        <f>'0469'!N126+'0780'!N126+'0786'!N126+'0787'!N126+'0788'!N126+'0789'!N126+'0050'!N126+'1148'!N126+'0865'!N126+'0090'!N126+'0791'!N126+'0792'!N126+'0793'!N126+'1013'!N126+'0811'!N126+'0993'!N126+'0994'!N126</f>
        <v>0</v>
      </c>
      <c r="O126" s="59">
        <f t="shared" si="1"/>
        <v>0</v>
      </c>
    </row>
    <row r="127" spans="1:15" ht="15" x14ac:dyDescent="0.2">
      <c r="A127" s="44" t="s">
        <v>323</v>
      </c>
      <c r="B127" s="30" t="s">
        <v>34</v>
      </c>
      <c r="C127" s="59">
        <f>'0469'!C127+'0780'!C127+'0786'!C127+'0787'!C127+'0788'!C127+'0789'!C127+'0050'!C127+'1148'!C127+'0865'!C127+'0090'!C127+'0791'!C127+'0792'!C127+'0793'!C127+'1013'!C127+'0811'!C127+'0993'!C127+'0994'!C127</f>
        <v>0</v>
      </c>
      <c r="D127" s="59">
        <f>'0469'!D127+'0780'!D127+'0786'!D127+'0787'!D127+'0788'!D127+'0789'!D127+'0050'!D127+'1148'!D127+'0865'!D127+'0090'!D127+'0791'!D127+'0792'!D127+'0793'!D127+'1013'!D127+'0811'!D127+'0993'!D127+'0994'!D127</f>
        <v>0</v>
      </c>
      <c r="E127" s="59">
        <f>'0469'!E127+'0780'!E127+'0786'!E127+'0787'!E127+'0788'!E127+'0789'!E127+'0050'!E127+'1148'!E127+'0865'!E127+'0090'!E127+'0791'!E127+'0792'!E127+'0793'!E127+'1013'!E127+'0811'!E127+'0993'!E127+'0994'!E127</f>
        <v>0</v>
      </c>
      <c r="F127" s="59">
        <f>'0469'!F127+'0780'!F127+'0786'!F127+'0787'!F127+'0788'!F127+'0789'!F127+'0050'!F127+'1148'!F127+'0865'!F127+'0090'!F127+'0791'!F127+'0792'!F127+'0793'!F127+'1013'!F127+'0811'!F127+'0993'!F127+'0994'!F127</f>
        <v>0</v>
      </c>
      <c r="G127" s="59">
        <f>'0469'!G127+'0780'!G127+'0786'!G127+'0787'!G127+'0788'!G127+'0789'!G127+'0050'!G127+'1148'!G127+'0865'!G127+'0090'!G127+'0791'!G127+'0792'!G127+'0793'!G127+'1013'!G127+'0811'!G127+'0993'!G127+'0994'!G127</f>
        <v>0</v>
      </c>
      <c r="H127" s="59">
        <f>'0469'!H127+'0780'!H127+'0786'!H127+'0787'!H127+'0788'!H127+'0789'!H127+'0050'!H127+'1148'!H127+'0865'!H127+'0090'!H127+'0791'!H127+'0792'!H127+'0793'!H127+'1013'!H127+'0811'!H127+'0993'!H127+'0994'!H127</f>
        <v>0</v>
      </c>
      <c r="I127" s="59">
        <f>'0469'!I127+'0780'!I127+'0786'!I127+'0787'!I127+'0788'!I127+'0789'!I127+'0050'!I127+'1148'!I127+'0865'!I127+'0090'!I127+'0791'!I127+'0792'!I127+'0793'!I127+'1013'!I127+'0811'!I127+'0993'!I127+'0994'!I127</f>
        <v>0</v>
      </c>
      <c r="J127" s="59">
        <f>'0469'!J127+'0780'!J127+'0786'!J127+'0787'!J127+'0788'!J127+'0789'!J127+'0050'!J127+'1148'!J127+'0865'!J127+'0090'!J127+'0791'!J127+'0792'!J127+'0793'!J127+'1013'!J127+'0811'!J127+'0993'!J127+'0994'!J127</f>
        <v>0</v>
      </c>
      <c r="K127" s="59">
        <f>'0469'!K127+'0780'!K127+'0786'!K127+'0787'!K127+'0788'!K127+'0789'!K127+'0050'!K127+'1148'!K127+'0865'!K127+'0090'!K127+'0791'!K127+'0792'!K127+'0793'!K127+'1013'!K127+'0811'!K127+'0993'!K127+'0994'!K127</f>
        <v>0</v>
      </c>
      <c r="L127" s="59">
        <f>'0469'!L127+'0780'!L127+'0786'!L127+'0787'!L127+'0788'!L127+'0789'!L127+'0050'!L127+'1148'!L127+'0865'!L127+'0090'!L127+'0791'!L127+'0792'!L127+'0793'!L127+'1013'!L127+'0811'!L127+'0993'!L127+'0994'!L127</f>
        <v>0</v>
      </c>
      <c r="M127" s="59">
        <f>'0469'!M127+'0780'!M127+'0786'!M127+'0787'!M127+'0788'!M127+'0789'!M127+'0050'!M127+'1148'!M127+'0865'!M127+'0090'!M127+'0791'!M127+'0792'!M127+'0793'!M127+'1013'!M127+'0811'!M127+'0993'!M127+'0994'!M127</f>
        <v>0</v>
      </c>
      <c r="N127" s="59">
        <f>'0469'!N127+'0780'!N127+'0786'!N127+'0787'!N127+'0788'!N127+'0789'!N127+'0050'!N127+'1148'!N127+'0865'!N127+'0090'!N127+'0791'!N127+'0792'!N127+'0793'!N127+'1013'!N127+'0811'!N127+'0993'!N127+'0994'!N127</f>
        <v>0</v>
      </c>
      <c r="O127" s="59">
        <f t="shared" si="1"/>
        <v>0</v>
      </c>
    </row>
    <row r="128" spans="1:15" ht="15" x14ac:dyDescent="0.2">
      <c r="A128" s="44" t="s">
        <v>324</v>
      </c>
      <c r="B128" s="30" t="s">
        <v>35</v>
      </c>
      <c r="C128" s="59">
        <f>'0469'!C128+'0780'!C128+'0786'!C128+'0787'!C128+'0788'!C128+'0789'!C128+'0050'!C128+'1148'!C128+'0865'!C128+'0090'!C128+'0791'!C128+'0792'!C128+'0793'!C128+'1013'!C128+'0811'!C128+'0993'!C128+'0994'!C128</f>
        <v>0</v>
      </c>
      <c r="D128" s="59">
        <f>'0469'!D128+'0780'!D128+'0786'!D128+'0787'!D128+'0788'!D128+'0789'!D128+'0050'!D128+'1148'!D128+'0865'!D128+'0090'!D128+'0791'!D128+'0792'!D128+'0793'!D128+'1013'!D128+'0811'!D128+'0993'!D128+'0994'!D128</f>
        <v>0</v>
      </c>
      <c r="E128" s="59">
        <f>'0469'!E128+'0780'!E128+'0786'!E128+'0787'!E128+'0788'!E128+'0789'!E128+'0050'!E128+'1148'!E128+'0865'!E128+'0090'!E128+'0791'!E128+'0792'!E128+'0793'!E128+'1013'!E128+'0811'!E128+'0993'!E128+'0994'!E128</f>
        <v>0</v>
      </c>
      <c r="F128" s="59">
        <f>'0469'!F128+'0780'!F128+'0786'!F128+'0787'!F128+'0788'!F128+'0789'!F128+'0050'!F128+'1148'!F128+'0865'!F128+'0090'!F128+'0791'!F128+'0792'!F128+'0793'!F128+'1013'!F128+'0811'!F128+'0993'!F128+'0994'!F128</f>
        <v>0</v>
      </c>
      <c r="G128" s="59">
        <f>'0469'!G128+'0780'!G128+'0786'!G128+'0787'!G128+'0788'!G128+'0789'!G128+'0050'!G128+'1148'!G128+'0865'!G128+'0090'!G128+'0791'!G128+'0792'!G128+'0793'!G128+'1013'!G128+'0811'!G128+'0993'!G128+'0994'!G128</f>
        <v>0</v>
      </c>
      <c r="H128" s="59">
        <f>'0469'!H128+'0780'!H128+'0786'!H128+'0787'!H128+'0788'!H128+'0789'!H128+'0050'!H128+'1148'!H128+'0865'!H128+'0090'!H128+'0791'!H128+'0792'!H128+'0793'!H128+'1013'!H128+'0811'!H128+'0993'!H128+'0994'!H128</f>
        <v>0</v>
      </c>
      <c r="I128" s="59">
        <f>'0469'!I128+'0780'!I128+'0786'!I128+'0787'!I128+'0788'!I128+'0789'!I128+'0050'!I128+'1148'!I128+'0865'!I128+'0090'!I128+'0791'!I128+'0792'!I128+'0793'!I128+'1013'!I128+'0811'!I128+'0993'!I128+'0994'!I128</f>
        <v>0</v>
      </c>
      <c r="J128" s="59">
        <f>'0469'!J128+'0780'!J128+'0786'!J128+'0787'!J128+'0788'!J128+'0789'!J128+'0050'!J128+'1148'!J128+'0865'!J128+'0090'!J128+'0791'!J128+'0792'!J128+'0793'!J128+'1013'!J128+'0811'!J128+'0993'!J128+'0994'!J128</f>
        <v>0</v>
      </c>
      <c r="K128" s="59">
        <f>'0469'!K128+'0780'!K128+'0786'!K128+'0787'!K128+'0788'!K128+'0789'!K128+'0050'!K128+'1148'!K128+'0865'!K128+'0090'!K128+'0791'!K128+'0792'!K128+'0793'!K128+'1013'!K128+'0811'!K128+'0993'!K128+'0994'!K128</f>
        <v>0</v>
      </c>
      <c r="L128" s="59">
        <f>'0469'!L128+'0780'!L128+'0786'!L128+'0787'!L128+'0788'!L128+'0789'!L128+'0050'!L128+'1148'!L128+'0865'!L128+'0090'!L128+'0791'!L128+'0792'!L128+'0793'!L128+'1013'!L128+'0811'!L128+'0993'!L128+'0994'!L128</f>
        <v>0</v>
      </c>
      <c r="M128" s="59">
        <f>'0469'!M128+'0780'!M128+'0786'!M128+'0787'!M128+'0788'!M128+'0789'!M128+'0050'!M128+'1148'!M128+'0865'!M128+'0090'!M128+'0791'!M128+'0792'!M128+'0793'!M128+'1013'!M128+'0811'!M128+'0993'!M128+'0994'!M128</f>
        <v>0</v>
      </c>
      <c r="N128" s="59">
        <f>'0469'!N128+'0780'!N128+'0786'!N128+'0787'!N128+'0788'!N128+'0789'!N128+'0050'!N128+'1148'!N128+'0865'!N128+'0090'!N128+'0791'!N128+'0792'!N128+'0793'!N128+'1013'!N128+'0811'!N128+'0993'!N128+'0994'!N128</f>
        <v>0</v>
      </c>
      <c r="O128" s="59">
        <f t="shared" si="1"/>
        <v>0</v>
      </c>
    </row>
    <row r="129" spans="1:15" ht="15" x14ac:dyDescent="0.2">
      <c r="A129" s="44" t="s">
        <v>325</v>
      </c>
      <c r="B129" s="30" t="s">
        <v>36</v>
      </c>
      <c r="C129" s="59">
        <f>'0469'!C129+'0780'!C129+'0786'!C129+'0787'!C129+'0788'!C129+'0789'!C129+'0050'!C129+'1148'!C129+'0865'!C129+'0090'!C129+'0791'!C129+'0792'!C129+'0793'!C129+'1013'!C129+'0811'!C129+'0993'!C129+'0994'!C129</f>
        <v>0</v>
      </c>
      <c r="D129" s="59">
        <f>'0469'!D129+'0780'!D129+'0786'!D129+'0787'!D129+'0788'!D129+'0789'!D129+'0050'!D129+'1148'!D129+'0865'!D129+'0090'!D129+'0791'!D129+'0792'!D129+'0793'!D129+'1013'!D129+'0811'!D129+'0993'!D129+'0994'!D129</f>
        <v>0</v>
      </c>
      <c r="E129" s="59">
        <f>'0469'!E129+'0780'!E129+'0786'!E129+'0787'!E129+'0788'!E129+'0789'!E129+'0050'!E129+'1148'!E129+'0865'!E129+'0090'!E129+'0791'!E129+'0792'!E129+'0793'!E129+'1013'!E129+'0811'!E129+'0993'!E129+'0994'!E129</f>
        <v>0</v>
      </c>
      <c r="F129" s="59">
        <f>'0469'!F129+'0780'!F129+'0786'!F129+'0787'!F129+'0788'!F129+'0789'!F129+'0050'!F129+'1148'!F129+'0865'!F129+'0090'!F129+'0791'!F129+'0792'!F129+'0793'!F129+'1013'!F129+'0811'!F129+'0993'!F129+'0994'!F129</f>
        <v>0</v>
      </c>
      <c r="G129" s="59">
        <f>'0469'!G129+'0780'!G129+'0786'!G129+'0787'!G129+'0788'!G129+'0789'!G129+'0050'!G129+'1148'!G129+'0865'!G129+'0090'!G129+'0791'!G129+'0792'!G129+'0793'!G129+'1013'!G129+'0811'!G129+'0993'!G129+'0994'!G129</f>
        <v>0</v>
      </c>
      <c r="H129" s="59">
        <f>'0469'!H129+'0780'!H129+'0786'!H129+'0787'!H129+'0788'!H129+'0789'!H129+'0050'!H129+'1148'!H129+'0865'!H129+'0090'!H129+'0791'!H129+'0792'!H129+'0793'!H129+'1013'!H129+'0811'!H129+'0993'!H129+'0994'!H129</f>
        <v>0</v>
      </c>
      <c r="I129" s="59">
        <f>'0469'!I129+'0780'!I129+'0786'!I129+'0787'!I129+'0788'!I129+'0789'!I129+'0050'!I129+'1148'!I129+'0865'!I129+'0090'!I129+'0791'!I129+'0792'!I129+'0793'!I129+'1013'!I129+'0811'!I129+'0993'!I129+'0994'!I129</f>
        <v>0</v>
      </c>
      <c r="J129" s="59">
        <f>'0469'!J129+'0780'!J129+'0786'!J129+'0787'!J129+'0788'!J129+'0789'!J129+'0050'!J129+'1148'!J129+'0865'!J129+'0090'!J129+'0791'!J129+'0792'!J129+'0793'!J129+'1013'!J129+'0811'!J129+'0993'!J129+'0994'!J129</f>
        <v>0</v>
      </c>
      <c r="K129" s="59">
        <f>'0469'!K129+'0780'!K129+'0786'!K129+'0787'!K129+'0788'!K129+'0789'!K129+'0050'!K129+'1148'!K129+'0865'!K129+'0090'!K129+'0791'!K129+'0792'!K129+'0793'!K129+'1013'!K129+'0811'!K129+'0993'!K129+'0994'!K129</f>
        <v>0</v>
      </c>
      <c r="L129" s="59">
        <f>'0469'!L129+'0780'!L129+'0786'!L129+'0787'!L129+'0788'!L129+'0789'!L129+'0050'!L129+'1148'!L129+'0865'!L129+'0090'!L129+'0791'!L129+'0792'!L129+'0793'!L129+'1013'!L129+'0811'!L129+'0993'!L129+'0994'!L129</f>
        <v>0</v>
      </c>
      <c r="M129" s="59">
        <f>'0469'!M129+'0780'!M129+'0786'!M129+'0787'!M129+'0788'!M129+'0789'!M129+'0050'!M129+'1148'!M129+'0865'!M129+'0090'!M129+'0791'!M129+'0792'!M129+'0793'!M129+'1013'!M129+'0811'!M129+'0993'!M129+'0994'!M129</f>
        <v>0</v>
      </c>
      <c r="N129" s="59">
        <f>'0469'!N129+'0780'!N129+'0786'!N129+'0787'!N129+'0788'!N129+'0789'!N129+'0050'!N129+'1148'!N129+'0865'!N129+'0090'!N129+'0791'!N129+'0792'!N129+'0793'!N129+'1013'!N129+'0811'!N129+'0993'!N129+'0994'!N129</f>
        <v>0</v>
      </c>
      <c r="O129" s="59">
        <f t="shared" si="1"/>
        <v>0</v>
      </c>
    </row>
    <row r="130" spans="1:15" ht="15.75" x14ac:dyDescent="0.25">
      <c r="A130" s="48" t="s">
        <v>437</v>
      </c>
      <c r="B130" s="36" t="s">
        <v>37</v>
      </c>
      <c r="C130" s="10">
        <f>'0469'!C130+'0780'!C130+'0786'!C130+'0787'!C130+'0788'!C130+'0789'!C130+'0050'!C130+'1148'!C130+'0865'!C130+'0090'!C130+'0791'!C130+'0792'!C130+'0793'!C130+'1013'!C130+'0811'!C130+'0993'!C130+'0994'!C130</f>
        <v>0</v>
      </c>
      <c r="D130" s="10">
        <f>'0469'!D130+'0780'!D130+'0786'!D130+'0787'!D130+'0788'!D130+'0789'!D130+'0050'!D130+'1148'!D130+'0865'!D130+'0090'!D130+'0791'!D130+'0792'!D130+'0793'!D130+'1013'!D130+'0811'!D130+'0993'!D130+'0994'!D130</f>
        <v>0</v>
      </c>
      <c r="E130" s="10">
        <f>'0469'!E130+'0780'!E130+'0786'!E130+'0787'!E130+'0788'!E130+'0789'!E130+'0050'!E130+'1148'!E130+'0865'!E130+'0090'!E130+'0791'!E130+'0792'!E130+'0793'!E130+'1013'!E130+'0811'!E130+'0993'!E130+'0994'!E130</f>
        <v>0</v>
      </c>
      <c r="F130" s="10">
        <f>'0469'!F130+'0780'!F130+'0786'!F130+'0787'!F130+'0788'!F130+'0789'!F130+'0050'!F130+'1148'!F130+'0865'!F130+'0090'!F130+'0791'!F130+'0792'!F130+'0793'!F130+'1013'!F130+'0811'!F130+'0993'!F130+'0994'!F130</f>
        <v>0</v>
      </c>
      <c r="G130" s="10">
        <f>'0469'!G130+'0780'!G130+'0786'!G130+'0787'!G130+'0788'!G130+'0789'!G130+'0050'!G130+'1148'!G130+'0865'!G130+'0090'!G130+'0791'!G130+'0792'!G130+'0793'!G130+'1013'!G130+'0811'!G130+'0993'!G130+'0994'!G130</f>
        <v>0</v>
      </c>
      <c r="H130" s="10">
        <f>'0469'!H130+'0780'!H130+'0786'!H130+'0787'!H130+'0788'!H130+'0789'!H130+'0050'!H130+'1148'!H130+'0865'!H130+'0090'!H130+'0791'!H130+'0792'!H130+'0793'!H130+'1013'!H130+'0811'!H130+'0993'!H130+'0994'!H130</f>
        <v>0</v>
      </c>
      <c r="I130" s="10">
        <f>'0469'!I130+'0780'!I130+'0786'!I130+'0787'!I130+'0788'!I130+'0789'!I130+'0050'!I130+'1148'!I130+'0865'!I130+'0090'!I130+'0791'!I130+'0792'!I130+'0793'!I130+'1013'!I130+'0811'!I130+'0993'!I130+'0994'!I130</f>
        <v>0</v>
      </c>
      <c r="J130" s="10">
        <f>'0469'!J130+'0780'!J130+'0786'!J130+'0787'!J130+'0788'!J130+'0789'!J130+'0050'!J130+'1148'!J130+'0865'!J130+'0090'!J130+'0791'!J130+'0792'!J130+'0793'!J130+'1013'!J130+'0811'!J130+'0993'!J130+'0994'!J130</f>
        <v>0</v>
      </c>
      <c r="K130" s="10">
        <f>'0469'!K130+'0780'!K130+'0786'!K130+'0787'!K130+'0788'!K130+'0789'!K130+'0050'!K130+'1148'!K130+'0865'!K130+'0090'!K130+'0791'!K130+'0792'!K130+'0793'!K130+'1013'!K130+'0811'!K130+'0993'!K130+'0994'!K130</f>
        <v>0</v>
      </c>
      <c r="L130" s="10">
        <f>'0469'!L130+'0780'!L130+'0786'!L130+'0787'!L130+'0788'!L130+'0789'!L130+'0050'!L130+'1148'!L130+'0865'!L130+'0090'!L130+'0791'!L130+'0792'!L130+'0793'!L130+'1013'!L130+'0811'!L130+'0993'!L130+'0994'!L130</f>
        <v>0</v>
      </c>
      <c r="M130" s="10">
        <f>'0469'!M130+'0780'!M130+'0786'!M130+'0787'!M130+'0788'!M130+'0789'!M130+'0050'!M130+'1148'!M130+'0865'!M130+'0090'!M130+'0791'!M130+'0792'!M130+'0793'!M130+'1013'!M130+'0811'!M130+'0993'!M130+'0994'!M130</f>
        <v>0</v>
      </c>
      <c r="N130" s="10">
        <f>'0469'!N130+'0780'!N130+'0786'!N130+'0787'!N130+'0788'!N130+'0789'!N130+'0050'!N130+'1148'!N130+'0865'!N130+'0090'!N130+'0791'!N130+'0792'!N130+'0793'!N130+'1013'!N130+'0811'!N130+'0993'!N130+'0994'!N130</f>
        <v>0</v>
      </c>
      <c r="O130" s="10">
        <f t="shared" si="1"/>
        <v>0</v>
      </c>
    </row>
    <row r="131" spans="1:15" ht="15" x14ac:dyDescent="0.2">
      <c r="A131" s="44" t="s">
        <v>326</v>
      </c>
      <c r="B131" s="30" t="s">
        <v>38</v>
      </c>
      <c r="C131" s="61">
        <f>'0469'!C131+'0780'!C131+'0786'!C131+'0787'!C131+'0788'!C131+'0789'!C131+'0050'!C131+'1148'!C131+'0865'!C131+'0090'!C131+'0791'!C131+'0792'!C131+'0793'!C131+'1013'!C131+'0811'!C131+'0993'!C131+'0994'!C131</f>
        <v>0</v>
      </c>
      <c r="D131" s="61">
        <f>'0469'!D131+'0780'!D131+'0786'!D131+'0787'!D131+'0788'!D131+'0789'!D131+'0050'!D131+'1148'!D131+'0865'!D131+'0090'!D131+'0791'!D131+'0792'!D131+'0793'!D131+'1013'!D131+'0811'!D131+'0993'!D131+'0994'!D131</f>
        <v>0</v>
      </c>
      <c r="E131" s="61">
        <f>'0469'!E131+'0780'!E131+'0786'!E131+'0787'!E131+'0788'!E131+'0789'!E131+'0050'!E131+'1148'!E131+'0865'!E131+'0090'!E131+'0791'!E131+'0792'!E131+'0793'!E131+'1013'!E131+'0811'!E131+'0993'!E131+'0994'!E131</f>
        <v>0</v>
      </c>
      <c r="F131" s="61">
        <f>'0469'!F131+'0780'!F131+'0786'!F131+'0787'!F131+'0788'!F131+'0789'!F131+'0050'!F131+'1148'!F131+'0865'!F131+'0090'!F131+'0791'!F131+'0792'!F131+'0793'!F131+'1013'!F131+'0811'!F131+'0993'!F131+'0994'!F131</f>
        <v>0</v>
      </c>
      <c r="G131" s="61">
        <f>'0469'!G131+'0780'!G131+'0786'!G131+'0787'!G131+'0788'!G131+'0789'!G131+'0050'!G131+'1148'!G131+'0865'!G131+'0090'!G131+'0791'!G131+'0792'!G131+'0793'!G131+'1013'!G131+'0811'!G131+'0993'!G131+'0994'!G131</f>
        <v>0</v>
      </c>
      <c r="H131" s="61">
        <f>'0469'!H131+'0780'!H131+'0786'!H131+'0787'!H131+'0788'!H131+'0789'!H131+'0050'!H131+'1148'!H131+'0865'!H131+'0090'!H131+'0791'!H131+'0792'!H131+'0793'!H131+'1013'!H131+'0811'!H131+'0993'!H131+'0994'!H131</f>
        <v>0</v>
      </c>
      <c r="I131" s="61">
        <f>'0469'!I131+'0780'!I131+'0786'!I131+'0787'!I131+'0788'!I131+'0789'!I131+'0050'!I131+'1148'!I131+'0865'!I131+'0090'!I131+'0791'!I131+'0792'!I131+'0793'!I131+'1013'!I131+'0811'!I131+'0993'!I131+'0994'!I131</f>
        <v>0</v>
      </c>
      <c r="J131" s="61">
        <f>'0469'!J131+'0780'!J131+'0786'!J131+'0787'!J131+'0788'!J131+'0789'!J131+'0050'!J131+'1148'!J131+'0865'!J131+'0090'!J131+'0791'!J131+'0792'!J131+'0793'!J131+'1013'!J131+'0811'!J131+'0993'!J131+'0994'!J131</f>
        <v>0</v>
      </c>
      <c r="K131" s="61">
        <f>'0469'!K131+'0780'!K131+'0786'!K131+'0787'!K131+'0788'!K131+'0789'!K131+'0050'!K131+'1148'!K131+'0865'!K131+'0090'!K131+'0791'!K131+'0792'!K131+'0793'!K131+'1013'!K131+'0811'!K131+'0993'!K131+'0994'!K131</f>
        <v>0</v>
      </c>
      <c r="L131" s="61">
        <f>'0469'!L131+'0780'!L131+'0786'!L131+'0787'!L131+'0788'!L131+'0789'!L131+'0050'!L131+'1148'!L131+'0865'!L131+'0090'!L131+'0791'!L131+'0792'!L131+'0793'!L131+'1013'!L131+'0811'!L131+'0993'!L131+'0994'!L131</f>
        <v>0</v>
      </c>
      <c r="M131" s="61">
        <f>'0469'!M131+'0780'!M131+'0786'!M131+'0787'!M131+'0788'!M131+'0789'!M131+'0050'!M131+'1148'!M131+'0865'!M131+'0090'!M131+'0791'!M131+'0792'!M131+'0793'!M131+'1013'!M131+'0811'!M131+'0993'!M131+'0994'!M131</f>
        <v>0</v>
      </c>
      <c r="N131" s="61">
        <f>'0469'!N131+'0780'!N131+'0786'!N131+'0787'!N131+'0788'!N131+'0789'!N131+'0050'!N131+'1148'!N131+'0865'!N131+'0090'!N131+'0791'!N131+'0792'!N131+'0793'!N131+'1013'!N131+'0811'!N131+'0993'!N131+'0994'!N131</f>
        <v>0</v>
      </c>
      <c r="O131" s="61">
        <f t="shared" si="1"/>
        <v>0</v>
      </c>
    </row>
    <row r="132" spans="1:15" ht="15" x14ac:dyDescent="0.2">
      <c r="A132" s="44" t="s">
        <v>327</v>
      </c>
      <c r="B132" s="30" t="s">
        <v>39</v>
      </c>
      <c r="C132" s="61">
        <f>'0469'!C132+'0780'!C132+'0786'!C132+'0787'!C132+'0788'!C132+'0789'!C132+'0050'!C132+'1148'!C132+'0865'!C132+'0090'!C132+'0791'!C132+'0792'!C132+'0793'!C132+'1013'!C132+'0811'!C132+'0993'!C132+'0994'!C132</f>
        <v>0</v>
      </c>
      <c r="D132" s="61">
        <f>'0469'!D132+'0780'!D132+'0786'!D132+'0787'!D132+'0788'!D132+'0789'!D132+'0050'!D132+'1148'!D132+'0865'!D132+'0090'!D132+'0791'!D132+'0792'!D132+'0793'!D132+'1013'!D132+'0811'!D132+'0993'!D132+'0994'!D132</f>
        <v>0</v>
      </c>
      <c r="E132" s="61">
        <f>'0469'!E132+'0780'!E132+'0786'!E132+'0787'!E132+'0788'!E132+'0789'!E132+'0050'!E132+'1148'!E132+'0865'!E132+'0090'!E132+'0791'!E132+'0792'!E132+'0793'!E132+'1013'!E132+'0811'!E132+'0993'!E132+'0994'!E132</f>
        <v>0</v>
      </c>
      <c r="F132" s="61">
        <f>'0469'!F132+'0780'!F132+'0786'!F132+'0787'!F132+'0788'!F132+'0789'!F132+'0050'!F132+'1148'!F132+'0865'!F132+'0090'!F132+'0791'!F132+'0792'!F132+'0793'!F132+'1013'!F132+'0811'!F132+'0993'!F132+'0994'!F132</f>
        <v>0</v>
      </c>
      <c r="G132" s="61">
        <f>'0469'!G132+'0780'!G132+'0786'!G132+'0787'!G132+'0788'!G132+'0789'!G132+'0050'!G132+'1148'!G132+'0865'!G132+'0090'!G132+'0791'!G132+'0792'!G132+'0793'!G132+'1013'!G132+'0811'!G132+'0993'!G132+'0994'!G132</f>
        <v>0</v>
      </c>
      <c r="H132" s="61">
        <f>'0469'!H132+'0780'!H132+'0786'!H132+'0787'!H132+'0788'!H132+'0789'!H132+'0050'!H132+'1148'!H132+'0865'!H132+'0090'!H132+'0791'!H132+'0792'!H132+'0793'!H132+'1013'!H132+'0811'!H132+'0993'!H132+'0994'!H132</f>
        <v>0</v>
      </c>
      <c r="I132" s="61">
        <f>'0469'!I132+'0780'!I132+'0786'!I132+'0787'!I132+'0788'!I132+'0789'!I132+'0050'!I132+'1148'!I132+'0865'!I132+'0090'!I132+'0791'!I132+'0792'!I132+'0793'!I132+'1013'!I132+'0811'!I132+'0993'!I132+'0994'!I132</f>
        <v>0</v>
      </c>
      <c r="J132" s="61">
        <f>'0469'!J132+'0780'!J132+'0786'!J132+'0787'!J132+'0788'!J132+'0789'!J132+'0050'!J132+'1148'!J132+'0865'!J132+'0090'!J132+'0791'!J132+'0792'!J132+'0793'!J132+'1013'!J132+'0811'!J132+'0993'!J132+'0994'!J132</f>
        <v>0</v>
      </c>
      <c r="K132" s="61">
        <f>'0469'!K132+'0780'!K132+'0786'!K132+'0787'!K132+'0788'!K132+'0789'!K132+'0050'!K132+'1148'!K132+'0865'!K132+'0090'!K132+'0791'!K132+'0792'!K132+'0793'!K132+'1013'!K132+'0811'!K132+'0993'!K132+'0994'!K132</f>
        <v>0</v>
      </c>
      <c r="L132" s="61">
        <f>'0469'!L132+'0780'!L132+'0786'!L132+'0787'!L132+'0788'!L132+'0789'!L132+'0050'!L132+'1148'!L132+'0865'!L132+'0090'!L132+'0791'!L132+'0792'!L132+'0793'!L132+'1013'!L132+'0811'!L132+'0993'!L132+'0994'!L132</f>
        <v>0</v>
      </c>
      <c r="M132" s="61">
        <f>'0469'!M132+'0780'!M132+'0786'!M132+'0787'!M132+'0788'!M132+'0789'!M132+'0050'!M132+'1148'!M132+'0865'!M132+'0090'!M132+'0791'!M132+'0792'!M132+'0793'!M132+'1013'!M132+'0811'!M132+'0993'!M132+'0994'!M132</f>
        <v>0</v>
      </c>
      <c r="N132" s="61">
        <f>'0469'!N132+'0780'!N132+'0786'!N132+'0787'!N132+'0788'!N132+'0789'!N132+'0050'!N132+'1148'!N132+'0865'!N132+'0090'!N132+'0791'!N132+'0792'!N132+'0793'!N132+'1013'!N132+'0811'!N132+'0993'!N132+'0994'!N132</f>
        <v>0</v>
      </c>
      <c r="O132" s="61">
        <f t="shared" si="1"/>
        <v>0</v>
      </c>
    </row>
    <row r="133" spans="1:15" ht="22.5" x14ac:dyDescent="0.2">
      <c r="A133" s="49" t="s">
        <v>328</v>
      </c>
      <c r="B133" s="30" t="s">
        <v>40</v>
      </c>
      <c r="C133" s="61">
        <f>'0469'!C133+'0780'!C133+'0786'!C133+'0787'!C133+'0788'!C133+'0789'!C133+'0050'!C133+'1148'!C133+'0865'!C133+'0090'!C133+'0791'!C133+'0792'!C133+'0793'!C133+'1013'!C133+'0811'!C133+'0993'!C133+'0994'!C133</f>
        <v>0</v>
      </c>
      <c r="D133" s="61">
        <f>'0469'!D133+'0780'!D133+'0786'!D133+'0787'!D133+'0788'!D133+'0789'!D133+'0050'!D133+'1148'!D133+'0865'!D133+'0090'!D133+'0791'!D133+'0792'!D133+'0793'!D133+'1013'!D133+'0811'!D133+'0993'!D133+'0994'!D133</f>
        <v>0</v>
      </c>
      <c r="E133" s="61">
        <f>'0469'!E133+'0780'!E133+'0786'!E133+'0787'!E133+'0788'!E133+'0789'!E133+'0050'!E133+'1148'!E133+'0865'!E133+'0090'!E133+'0791'!E133+'0792'!E133+'0793'!E133+'1013'!E133+'0811'!E133+'0993'!E133+'0994'!E133</f>
        <v>0</v>
      </c>
      <c r="F133" s="61">
        <f>'0469'!F133+'0780'!F133+'0786'!F133+'0787'!F133+'0788'!F133+'0789'!F133+'0050'!F133+'1148'!F133+'0865'!F133+'0090'!F133+'0791'!F133+'0792'!F133+'0793'!F133+'1013'!F133+'0811'!F133+'0993'!F133+'0994'!F133</f>
        <v>0</v>
      </c>
      <c r="G133" s="61">
        <f>'0469'!G133+'0780'!G133+'0786'!G133+'0787'!G133+'0788'!G133+'0789'!G133+'0050'!G133+'1148'!G133+'0865'!G133+'0090'!G133+'0791'!G133+'0792'!G133+'0793'!G133+'1013'!G133+'0811'!G133+'0993'!G133+'0994'!G133</f>
        <v>0</v>
      </c>
      <c r="H133" s="61">
        <f>'0469'!H133+'0780'!H133+'0786'!H133+'0787'!H133+'0788'!H133+'0789'!H133+'0050'!H133+'1148'!H133+'0865'!H133+'0090'!H133+'0791'!H133+'0792'!H133+'0793'!H133+'1013'!H133+'0811'!H133+'0993'!H133+'0994'!H133</f>
        <v>0</v>
      </c>
      <c r="I133" s="61">
        <f>'0469'!I133+'0780'!I133+'0786'!I133+'0787'!I133+'0788'!I133+'0789'!I133+'0050'!I133+'1148'!I133+'0865'!I133+'0090'!I133+'0791'!I133+'0792'!I133+'0793'!I133+'1013'!I133+'0811'!I133+'0993'!I133+'0994'!I133</f>
        <v>0</v>
      </c>
      <c r="J133" s="61">
        <f>'0469'!J133+'0780'!J133+'0786'!J133+'0787'!J133+'0788'!J133+'0789'!J133+'0050'!J133+'1148'!J133+'0865'!J133+'0090'!J133+'0791'!J133+'0792'!J133+'0793'!J133+'1013'!J133+'0811'!J133+'0993'!J133+'0994'!J133</f>
        <v>0</v>
      </c>
      <c r="K133" s="61">
        <f>'0469'!K133+'0780'!K133+'0786'!K133+'0787'!K133+'0788'!K133+'0789'!K133+'0050'!K133+'1148'!K133+'0865'!K133+'0090'!K133+'0791'!K133+'0792'!K133+'0793'!K133+'1013'!K133+'0811'!K133+'0993'!K133+'0994'!K133</f>
        <v>0</v>
      </c>
      <c r="L133" s="61">
        <f>'0469'!L133+'0780'!L133+'0786'!L133+'0787'!L133+'0788'!L133+'0789'!L133+'0050'!L133+'1148'!L133+'0865'!L133+'0090'!L133+'0791'!L133+'0792'!L133+'0793'!L133+'1013'!L133+'0811'!L133+'0993'!L133+'0994'!L133</f>
        <v>0</v>
      </c>
      <c r="M133" s="61">
        <f>'0469'!M133+'0780'!M133+'0786'!M133+'0787'!M133+'0788'!M133+'0789'!M133+'0050'!M133+'1148'!M133+'0865'!M133+'0090'!M133+'0791'!M133+'0792'!M133+'0793'!M133+'1013'!M133+'0811'!M133+'0993'!M133+'0994'!M133</f>
        <v>0</v>
      </c>
      <c r="N133" s="61">
        <f>'0469'!N133+'0780'!N133+'0786'!N133+'0787'!N133+'0788'!N133+'0789'!N133+'0050'!N133+'1148'!N133+'0865'!N133+'0090'!N133+'0791'!N133+'0792'!N133+'0793'!N133+'1013'!N133+'0811'!N133+'0993'!N133+'0994'!N133</f>
        <v>0</v>
      </c>
      <c r="O133" s="61">
        <f t="shared" si="1"/>
        <v>0</v>
      </c>
    </row>
    <row r="134" spans="1:15" ht="15" x14ac:dyDescent="0.2">
      <c r="A134" s="49" t="s">
        <v>329</v>
      </c>
      <c r="B134" s="30" t="s">
        <v>41</v>
      </c>
      <c r="C134" s="61">
        <f>'0469'!C134+'0780'!C134+'0786'!C134+'0787'!C134+'0788'!C134+'0789'!C134+'0050'!C134+'1148'!C134+'0865'!C134+'0090'!C134+'0791'!C134+'0792'!C134+'0793'!C134+'1013'!C134+'0811'!C134+'0993'!C134+'0994'!C134</f>
        <v>0</v>
      </c>
      <c r="D134" s="61">
        <f>'0469'!D134+'0780'!D134+'0786'!D134+'0787'!D134+'0788'!D134+'0789'!D134+'0050'!D134+'1148'!D134+'0865'!D134+'0090'!D134+'0791'!D134+'0792'!D134+'0793'!D134+'1013'!D134+'0811'!D134+'0993'!D134+'0994'!D134</f>
        <v>0</v>
      </c>
      <c r="E134" s="61">
        <f>'0469'!E134+'0780'!E134+'0786'!E134+'0787'!E134+'0788'!E134+'0789'!E134+'0050'!E134+'1148'!E134+'0865'!E134+'0090'!E134+'0791'!E134+'0792'!E134+'0793'!E134+'1013'!E134+'0811'!E134+'0993'!E134+'0994'!E134</f>
        <v>0</v>
      </c>
      <c r="F134" s="61">
        <f>'0469'!F134+'0780'!F134+'0786'!F134+'0787'!F134+'0788'!F134+'0789'!F134+'0050'!F134+'1148'!F134+'0865'!F134+'0090'!F134+'0791'!F134+'0792'!F134+'0793'!F134+'1013'!F134+'0811'!F134+'0993'!F134+'0994'!F134</f>
        <v>0</v>
      </c>
      <c r="G134" s="61">
        <f>'0469'!G134+'0780'!G134+'0786'!G134+'0787'!G134+'0788'!G134+'0789'!G134+'0050'!G134+'1148'!G134+'0865'!G134+'0090'!G134+'0791'!G134+'0792'!G134+'0793'!G134+'1013'!G134+'0811'!G134+'0993'!G134+'0994'!G134</f>
        <v>0</v>
      </c>
      <c r="H134" s="61">
        <f>'0469'!H134+'0780'!H134+'0786'!H134+'0787'!H134+'0788'!H134+'0789'!H134+'0050'!H134+'1148'!H134+'0865'!H134+'0090'!H134+'0791'!H134+'0792'!H134+'0793'!H134+'1013'!H134+'0811'!H134+'0993'!H134+'0994'!H134</f>
        <v>0</v>
      </c>
      <c r="I134" s="61">
        <f>'0469'!I134+'0780'!I134+'0786'!I134+'0787'!I134+'0788'!I134+'0789'!I134+'0050'!I134+'1148'!I134+'0865'!I134+'0090'!I134+'0791'!I134+'0792'!I134+'0793'!I134+'1013'!I134+'0811'!I134+'0993'!I134+'0994'!I134</f>
        <v>0</v>
      </c>
      <c r="J134" s="61">
        <f>'0469'!J134+'0780'!J134+'0786'!J134+'0787'!J134+'0788'!J134+'0789'!J134+'0050'!J134+'1148'!J134+'0865'!J134+'0090'!J134+'0791'!J134+'0792'!J134+'0793'!J134+'1013'!J134+'0811'!J134+'0993'!J134+'0994'!J134</f>
        <v>0</v>
      </c>
      <c r="K134" s="61">
        <f>'0469'!K134+'0780'!K134+'0786'!K134+'0787'!K134+'0788'!K134+'0789'!K134+'0050'!K134+'1148'!K134+'0865'!K134+'0090'!K134+'0791'!K134+'0792'!K134+'0793'!K134+'1013'!K134+'0811'!K134+'0993'!K134+'0994'!K134</f>
        <v>0</v>
      </c>
      <c r="L134" s="61">
        <f>'0469'!L134+'0780'!L134+'0786'!L134+'0787'!L134+'0788'!L134+'0789'!L134+'0050'!L134+'1148'!L134+'0865'!L134+'0090'!L134+'0791'!L134+'0792'!L134+'0793'!L134+'1013'!L134+'0811'!L134+'0993'!L134+'0994'!L134</f>
        <v>0</v>
      </c>
      <c r="M134" s="61">
        <f>'0469'!M134+'0780'!M134+'0786'!M134+'0787'!M134+'0788'!M134+'0789'!M134+'0050'!M134+'1148'!M134+'0865'!M134+'0090'!M134+'0791'!M134+'0792'!M134+'0793'!M134+'1013'!M134+'0811'!M134+'0993'!M134+'0994'!M134</f>
        <v>0</v>
      </c>
      <c r="N134" s="61">
        <f>'0469'!N134+'0780'!N134+'0786'!N134+'0787'!N134+'0788'!N134+'0789'!N134+'0050'!N134+'1148'!N134+'0865'!N134+'0090'!N134+'0791'!N134+'0792'!N134+'0793'!N134+'1013'!N134+'0811'!N134+'0993'!N134+'0994'!N134</f>
        <v>0</v>
      </c>
      <c r="O134" s="61">
        <f t="shared" si="1"/>
        <v>0</v>
      </c>
    </row>
    <row r="135" spans="1:15" ht="15" x14ac:dyDescent="0.2">
      <c r="A135" s="49" t="s">
        <v>330</v>
      </c>
      <c r="B135" s="30" t="s">
        <v>42</v>
      </c>
      <c r="C135" s="61">
        <f>'0469'!C135+'0780'!C135+'0786'!C135+'0787'!C135+'0788'!C135+'0789'!C135+'0050'!C135+'1148'!C135+'0865'!C135+'0090'!C135+'0791'!C135+'0792'!C135+'0793'!C135+'1013'!C135+'0811'!C135+'0993'!C135+'0994'!C135</f>
        <v>0</v>
      </c>
      <c r="D135" s="61">
        <f>'0469'!D135+'0780'!D135+'0786'!D135+'0787'!D135+'0788'!D135+'0789'!D135+'0050'!D135+'1148'!D135+'0865'!D135+'0090'!D135+'0791'!D135+'0792'!D135+'0793'!D135+'1013'!D135+'0811'!D135+'0993'!D135+'0994'!D135</f>
        <v>0</v>
      </c>
      <c r="E135" s="61">
        <f>'0469'!E135+'0780'!E135+'0786'!E135+'0787'!E135+'0788'!E135+'0789'!E135+'0050'!E135+'1148'!E135+'0865'!E135+'0090'!E135+'0791'!E135+'0792'!E135+'0793'!E135+'1013'!E135+'0811'!E135+'0993'!E135+'0994'!E135</f>
        <v>0</v>
      </c>
      <c r="F135" s="61">
        <f>'0469'!F135+'0780'!F135+'0786'!F135+'0787'!F135+'0788'!F135+'0789'!F135+'0050'!F135+'1148'!F135+'0865'!F135+'0090'!F135+'0791'!F135+'0792'!F135+'0793'!F135+'1013'!F135+'0811'!F135+'0993'!F135+'0994'!F135</f>
        <v>0</v>
      </c>
      <c r="G135" s="61">
        <f>'0469'!G135+'0780'!G135+'0786'!G135+'0787'!G135+'0788'!G135+'0789'!G135+'0050'!G135+'1148'!G135+'0865'!G135+'0090'!G135+'0791'!G135+'0792'!G135+'0793'!G135+'1013'!G135+'0811'!G135+'0993'!G135+'0994'!G135</f>
        <v>0</v>
      </c>
      <c r="H135" s="61">
        <f>'0469'!H135+'0780'!H135+'0786'!H135+'0787'!H135+'0788'!H135+'0789'!H135+'0050'!H135+'1148'!H135+'0865'!H135+'0090'!H135+'0791'!H135+'0792'!H135+'0793'!H135+'1013'!H135+'0811'!H135+'0993'!H135+'0994'!H135</f>
        <v>0</v>
      </c>
      <c r="I135" s="61">
        <f>'0469'!I135+'0780'!I135+'0786'!I135+'0787'!I135+'0788'!I135+'0789'!I135+'0050'!I135+'1148'!I135+'0865'!I135+'0090'!I135+'0791'!I135+'0792'!I135+'0793'!I135+'1013'!I135+'0811'!I135+'0993'!I135+'0994'!I135</f>
        <v>0</v>
      </c>
      <c r="J135" s="61">
        <f>'0469'!J135+'0780'!J135+'0786'!J135+'0787'!J135+'0788'!J135+'0789'!J135+'0050'!J135+'1148'!J135+'0865'!J135+'0090'!J135+'0791'!J135+'0792'!J135+'0793'!J135+'1013'!J135+'0811'!J135+'0993'!J135+'0994'!J135</f>
        <v>0</v>
      </c>
      <c r="K135" s="61">
        <f>'0469'!K135+'0780'!K135+'0786'!K135+'0787'!K135+'0788'!K135+'0789'!K135+'0050'!K135+'1148'!K135+'0865'!K135+'0090'!K135+'0791'!K135+'0792'!K135+'0793'!K135+'1013'!K135+'0811'!K135+'0993'!K135+'0994'!K135</f>
        <v>0</v>
      </c>
      <c r="L135" s="61">
        <f>'0469'!L135+'0780'!L135+'0786'!L135+'0787'!L135+'0788'!L135+'0789'!L135+'0050'!L135+'1148'!L135+'0865'!L135+'0090'!L135+'0791'!L135+'0792'!L135+'0793'!L135+'1013'!L135+'0811'!L135+'0993'!L135+'0994'!L135</f>
        <v>0</v>
      </c>
      <c r="M135" s="61">
        <f>'0469'!M135+'0780'!M135+'0786'!M135+'0787'!M135+'0788'!M135+'0789'!M135+'0050'!M135+'1148'!M135+'0865'!M135+'0090'!M135+'0791'!M135+'0792'!M135+'0793'!M135+'1013'!M135+'0811'!M135+'0993'!M135+'0994'!M135</f>
        <v>0</v>
      </c>
      <c r="N135" s="61">
        <f>'0469'!N135+'0780'!N135+'0786'!N135+'0787'!N135+'0788'!N135+'0789'!N135+'0050'!N135+'1148'!N135+'0865'!N135+'0090'!N135+'0791'!N135+'0792'!N135+'0793'!N135+'1013'!N135+'0811'!N135+'0993'!N135+'0994'!N135</f>
        <v>0</v>
      </c>
      <c r="O135" s="61">
        <f t="shared" si="1"/>
        <v>0</v>
      </c>
    </row>
    <row r="136" spans="1:15" ht="15" x14ac:dyDescent="0.2">
      <c r="A136" s="49" t="s">
        <v>331</v>
      </c>
      <c r="B136" s="30" t="s">
        <v>43</v>
      </c>
      <c r="C136" s="61">
        <f>'0469'!C136+'0780'!C136+'0786'!C136+'0787'!C136+'0788'!C136+'0789'!C136+'0050'!C136+'1148'!C136+'0865'!C136+'0090'!C136+'0791'!C136+'0792'!C136+'0793'!C136+'1013'!C136+'0811'!C136+'0993'!C136+'0994'!C136</f>
        <v>0</v>
      </c>
      <c r="D136" s="61">
        <f>'0469'!D136+'0780'!D136+'0786'!D136+'0787'!D136+'0788'!D136+'0789'!D136+'0050'!D136+'1148'!D136+'0865'!D136+'0090'!D136+'0791'!D136+'0792'!D136+'0793'!D136+'1013'!D136+'0811'!D136+'0993'!D136+'0994'!D136</f>
        <v>0</v>
      </c>
      <c r="E136" s="61">
        <f>'0469'!E136+'0780'!E136+'0786'!E136+'0787'!E136+'0788'!E136+'0789'!E136+'0050'!E136+'1148'!E136+'0865'!E136+'0090'!E136+'0791'!E136+'0792'!E136+'0793'!E136+'1013'!E136+'0811'!E136+'0993'!E136+'0994'!E136</f>
        <v>0</v>
      </c>
      <c r="F136" s="61">
        <f>'0469'!F136+'0780'!F136+'0786'!F136+'0787'!F136+'0788'!F136+'0789'!F136+'0050'!F136+'1148'!F136+'0865'!F136+'0090'!F136+'0791'!F136+'0792'!F136+'0793'!F136+'1013'!F136+'0811'!F136+'0993'!F136+'0994'!F136</f>
        <v>0</v>
      </c>
      <c r="G136" s="61">
        <f>'0469'!G136+'0780'!G136+'0786'!G136+'0787'!G136+'0788'!G136+'0789'!G136+'0050'!G136+'1148'!G136+'0865'!G136+'0090'!G136+'0791'!G136+'0792'!G136+'0793'!G136+'1013'!G136+'0811'!G136+'0993'!G136+'0994'!G136</f>
        <v>0</v>
      </c>
      <c r="H136" s="61">
        <f>'0469'!H136+'0780'!H136+'0786'!H136+'0787'!H136+'0788'!H136+'0789'!H136+'0050'!H136+'1148'!H136+'0865'!H136+'0090'!H136+'0791'!H136+'0792'!H136+'0793'!H136+'1013'!H136+'0811'!H136+'0993'!H136+'0994'!H136</f>
        <v>0</v>
      </c>
      <c r="I136" s="61">
        <f>'0469'!I136+'0780'!I136+'0786'!I136+'0787'!I136+'0788'!I136+'0789'!I136+'0050'!I136+'1148'!I136+'0865'!I136+'0090'!I136+'0791'!I136+'0792'!I136+'0793'!I136+'1013'!I136+'0811'!I136+'0993'!I136+'0994'!I136</f>
        <v>0</v>
      </c>
      <c r="J136" s="61">
        <f>'0469'!J136+'0780'!J136+'0786'!J136+'0787'!J136+'0788'!J136+'0789'!J136+'0050'!J136+'1148'!J136+'0865'!J136+'0090'!J136+'0791'!J136+'0792'!J136+'0793'!J136+'1013'!J136+'0811'!J136+'0993'!J136+'0994'!J136</f>
        <v>0</v>
      </c>
      <c r="K136" s="61">
        <f>'0469'!K136+'0780'!K136+'0786'!K136+'0787'!K136+'0788'!K136+'0789'!K136+'0050'!K136+'1148'!K136+'0865'!K136+'0090'!K136+'0791'!K136+'0792'!K136+'0793'!K136+'1013'!K136+'0811'!K136+'0993'!K136+'0994'!K136</f>
        <v>0</v>
      </c>
      <c r="L136" s="61">
        <f>'0469'!L136+'0780'!L136+'0786'!L136+'0787'!L136+'0788'!L136+'0789'!L136+'0050'!L136+'1148'!L136+'0865'!L136+'0090'!L136+'0791'!L136+'0792'!L136+'0793'!L136+'1013'!L136+'0811'!L136+'0993'!L136+'0994'!L136</f>
        <v>0</v>
      </c>
      <c r="M136" s="61">
        <f>'0469'!M136+'0780'!M136+'0786'!M136+'0787'!M136+'0788'!M136+'0789'!M136+'0050'!M136+'1148'!M136+'0865'!M136+'0090'!M136+'0791'!M136+'0792'!M136+'0793'!M136+'1013'!M136+'0811'!M136+'0993'!M136+'0994'!M136</f>
        <v>0</v>
      </c>
      <c r="N136" s="61">
        <f>'0469'!N136+'0780'!N136+'0786'!N136+'0787'!N136+'0788'!N136+'0789'!N136+'0050'!N136+'1148'!N136+'0865'!N136+'0090'!N136+'0791'!N136+'0792'!N136+'0793'!N136+'1013'!N136+'0811'!N136+'0993'!N136+'0994'!N136</f>
        <v>0</v>
      </c>
      <c r="O136" s="61">
        <f t="shared" si="1"/>
        <v>0</v>
      </c>
    </row>
    <row r="137" spans="1:15" ht="15" x14ac:dyDescent="0.2">
      <c r="A137" s="49" t="s">
        <v>332</v>
      </c>
      <c r="B137" s="30" t="s">
        <v>44</v>
      </c>
      <c r="C137" s="61">
        <f>'0469'!C137+'0780'!C137+'0786'!C137+'0787'!C137+'0788'!C137+'0789'!C137+'0050'!C137+'1148'!C137+'0865'!C137+'0090'!C137+'0791'!C137+'0792'!C137+'0793'!C137+'1013'!C137+'0811'!C137+'0993'!C137+'0994'!C137</f>
        <v>0</v>
      </c>
      <c r="D137" s="61">
        <f>'0469'!D137+'0780'!D137+'0786'!D137+'0787'!D137+'0788'!D137+'0789'!D137+'0050'!D137+'1148'!D137+'0865'!D137+'0090'!D137+'0791'!D137+'0792'!D137+'0793'!D137+'1013'!D137+'0811'!D137+'0993'!D137+'0994'!D137</f>
        <v>0</v>
      </c>
      <c r="E137" s="61">
        <f>'0469'!E137+'0780'!E137+'0786'!E137+'0787'!E137+'0788'!E137+'0789'!E137+'0050'!E137+'1148'!E137+'0865'!E137+'0090'!E137+'0791'!E137+'0792'!E137+'0793'!E137+'1013'!E137+'0811'!E137+'0993'!E137+'0994'!E137</f>
        <v>0</v>
      </c>
      <c r="F137" s="61">
        <f>'0469'!F137+'0780'!F137+'0786'!F137+'0787'!F137+'0788'!F137+'0789'!F137+'0050'!F137+'1148'!F137+'0865'!F137+'0090'!F137+'0791'!F137+'0792'!F137+'0793'!F137+'1013'!F137+'0811'!F137+'0993'!F137+'0994'!F137</f>
        <v>0</v>
      </c>
      <c r="G137" s="61">
        <f>'0469'!G137+'0780'!G137+'0786'!G137+'0787'!G137+'0788'!G137+'0789'!G137+'0050'!G137+'1148'!G137+'0865'!G137+'0090'!G137+'0791'!G137+'0792'!G137+'0793'!G137+'1013'!G137+'0811'!G137+'0993'!G137+'0994'!G137</f>
        <v>0</v>
      </c>
      <c r="H137" s="61">
        <f>'0469'!H137+'0780'!H137+'0786'!H137+'0787'!H137+'0788'!H137+'0789'!H137+'0050'!H137+'1148'!H137+'0865'!H137+'0090'!H137+'0791'!H137+'0792'!H137+'0793'!H137+'1013'!H137+'0811'!H137+'0993'!H137+'0994'!H137</f>
        <v>0</v>
      </c>
      <c r="I137" s="61">
        <f>'0469'!I137+'0780'!I137+'0786'!I137+'0787'!I137+'0788'!I137+'0789'!I137+'0050'!I137+'1148'!I137+'0865'!I137+'0090'!I137+'0791'!I137+'0792'!I137+'0793'!I137+'1013'!I137+'0811'!I137+'0993'!I137+'0994'!I137</f>
        <v>0</v>
      </c>
      <c r="J137" s="61">
        <f>'0469'!J137+'0780'!J137+'0786'!J137+'0787'!J137+'0788'!J137+'0789'!J137+'0050'!J137+'1148'!J137+'0865'!J137+'0090'!J137+'0791'!J137+'0792'!J137+'0793'!J137+'1013'!J137+'0811'!J137+'0993'!J137+'0994'!J137</f>
        <v>0</v>
      </c>
      <c r="K137" s="61">
        <f>'0469'!K137+'0780'!K137+'0786'!K137+'0787'!K137+'0788'!K137+'0789'!K137+'0050'!K137+'1148'!K137+'0865'!K137+'0090'!K137+'0791'!K137+'0792'!K137+'0793'!K137+'1013'!K137+'0811'!K137+'0993'!K137+'0994'!K137</f>
        <v>0</v>
      </c>
      <c r="L137" s="61">
        <f>'0469'!L137+'0780'!L137+'0786'!L137+'0787'!L137+'0788'!L137+'0789'!L137+'0050'!L137+'1148'!L137+'0865'!L137+'0090'!L137+'0791'!L137+'0792'!L137+'0793'!L137+'1013'!L137+'0811'!L137+'0993'!L137+'0994'!L137</f>
        <v>0</v>
      </c>
      <c r="M137" s="61">
        <f>'0469'!M137+'0780'!M137+'0786'!M137+'0787'!M137+'0788'!M137+'0789'!M137+'0050'!M137+'1148'!M137+'0865'!M137+'0090'!M137+'0791'!M137+'0792'!M137+'0793'!M137+'1013'!M137+'0811'!M137+'0993'!M137+'0994'!M137</f>
        <v>0</v>
      </c>
      <c r="N137" s="61">
        <f>'0469'!N137+'0780'!N137+'0786'!N137+'0787'!N137+'0788'!N137+'0789'!N137+'0050'!N137+'1148'!N137+'0865'!N137+'0090'!N137+'0791'!N137+'0792'!N137+'0793'!N137+'1013'!N137+'0811'!N137+'0993'!N137+'0994'!N137</f>
        <v>0</v>
      </c>
      <c r="O137" s="61">
        <f t="shared" si="1"/>
        <v>0</v>
      </c>
    </row>
    <row r="138" spans="1:15" ht="15" x14ac:dyDescent="0.2">
      <c r="A138" s="49" t="s">
        <v>333</v>
      </c>
      <c r="B138" s="30" t="s">
        <v>45</v>
      </c>
      <c r="C138" s="61">
        <f>'0469'!C138+'0780'!C138+'0786'!C138+'0787'!C138+'0788'!C138+'0789'!C138+'0050'!C138+'1148'!C138+'0865'!C138+'0090'!C138+'0791'!C138+'0792'!C138+'0793'!C138+'1013'!C138+'0811'!C138+'0993'!C138+'0994'!C138</f>
        <v>0</v>
      </c>
      <c r="D138" s="61">
        <f>'0469'!D138+'0780'!D138+'0786'!D138+'0787'!D138+'0788'!D138+'0789'!D138+'0050'!D138+'1148'!D138+'0865'!D138+'0090'!D138+'0791'!D138+'0792'!D138+'0793'!D138+'1013'!D138+'0811'!D138+'0993'!D138+'0994'!D138</f>
        <v>0</v>
      </c>
      <c r="E138" s="61">
        <f>'0469'!E138+'0780'!E138+'0786'!E138+'0787'!E138+'0788'!E138+'0789'!E138+'0050'!E138+'1148'!E138+'0865'!E138+'0090'!E138+'0791'!E138+'0792'!E138+'0793'!E138+'1013'!E138+'0811'!E138+'0993'!E138+'0994'!E138</f>
        <v>0</v>
      </c>
      <c r="F138" s="61">
        <f>'0469'!F138+'0780'!F138+'0786'!F138+'0787'!F138+'0788'!F138+'0789'!F138+'0050'!F138+'1148'!F138+'0865'!F138+'0090'!F138+'0791'!F138+'0792'!F138+'0793'!F138+'1013'!F138+'0811'!F138+'0993'!F138+'0994'!F138</f>
        <v>0</v>
      </c>
      <c r="G138" s="61">
        <f>'0469'!G138+'0780'!G138+'0786'!G138+'0787'!G138+'0788'!G138+'0789'!G138+'0050'!G138+'1148'!G138+'0865'!G138+'0090'!G138+'0791'!G138+'0792'!G138+'0793'!G138+'1013'!G138+'0811'!G138+'0993'!G138+'0994'!G138</f>
        <v>0</v>
      </c>
      <c r="H138" s="61">
        <f>'0469'!H138+'0780'!H138+'0786'!H138+'0787'!H138+'0788'!H138+'0789'!H138+'0050'!H138+'1148'!H138+'0865'!H138+'0090'!H138+'0791'!H138+'0792'!H138+'0793'!H138+'1013'!H138+'0811'!H138+'0993'!H138+'0994'!H138</f>
        <v>0</v>
      </c>
      <c r="I138" s="61">
        <f>'0469'!I138+'0780'!I138+'0786'!I138+'0787'!I138+'0788'!I138+'0789'!I138+'0050'!I138+'1148'!I138+'0865'!I138+'0090'!I138+'0791'!I138+'0792'!I138+'0793'!I138+'1013'!I138+'0811'!I138+'0993'!I138+'0994'!I138</f>
        <v>0</v>
      </c>
      <c r="J138" s="61">
        <f>'0469'!J138+'0780'!J138+'0786'!J138+'0787'!J138+'0788'!J138+'0789'!J138+'0050'!J138+'1148'!J138+'0865'!J138+'0090'!J138+'0791'!J138+'0792'!J138+'0793'!J138+'1013'!J138+'0811'!J138+'0993'!J138+'0994'!J138</f>
        <v>0</v>
      </c>
      <c r="K138" s="61">
        <f>'0469'!K138+'0780'!K138+'0786'!K138+'0787'!K138+'0788'!K138+'0789'!K138+'0050'!K138+'1148'!K138+'0865'!K138+'0090'!K138+'0791'!K138+'0792'!K138+'0793'!K138+'1013'!K138+'0811'!K138+'0993'!K138+'0994'!K138</f>
        <v>0</v>
      </c>
      <c r="L138" s="61">
        <f>'0469'!L138+'0780'!L138+'0786'!L138+'0787'!L138+'0788'!L138+'0789'!L138+'0050'!L138+'1148'!L138+'0865'!L138+'0090'!L138+'0791'!L138+'0792'!L138+'0793'!L138+'1013'!L138+'0811'!L138+'0993'!L138+'0994'!L138</f>
        <v>0</v>
      </c>
      <c r="M138" s="61">
        <f>'0469'!M138+'0780'!M138+'0786'!M138+'0787'!M138+'0788'!M138+'0789'!M138+'0050'!M138+'1148'!M138+'0865'!M138+'0090'!M138+'0791'!M138+'0792'!M138+'0793'!M138+'1013'!M138+'0811'!M138+'0993'!M138+'0994'!M138</f>
        <v>0</v>
      </c>
      <c r="N138" s="61">
        <f>'0469'!N138+'0780'!N138+'0786'!N138+'0787'!N138+'0788'!N138+'0789'!N138+'0050'!N138+'1148'!N138+'0865'!N138+'0090'!N138+'0791'!N138+'0792'!N138+'0793'!N138+'1013'!N138+'0811'!N138+'0993'!N138+'0994'!N138</f>
        <v>0</v>
      </c>
      <c r="O138" s="61">
        <f t="shared" si="1"/>
        <v>0</v>
      </c>
    </row>
    <row r="139" spans="1:15" ht="15" x14ac:dyDescent="0.2">
      <c r="A139" s="49" t="s">
        <v>334</v>
      </c>
      <c r="B139" s="30" t="s">
        <v>46</v>
      </c>
      <c r="C139" s="61">
        <f>'0469'!C139+'0780'!C139+'0786'!C139+'0787'!C139+'0788'!C139+'0789'!C139+'0050'!C139+'1148'!C139+'0865'!C139+'0090'!C139+'0791'!C139+'0792'!C139+'0793'!C139+'1013'!C139+'0811'!C139+'0993'!C139+'0994'!C139</f>
        <v>0</v>
      </c>
      <c r="D139" s="61">
        <f>'0469'!D139+'0780'!D139+'0786'!D139+'0787'!D139+'0788'!D139+'0789'!D139+'0050'!D139+'1148'!D139+'0865'!D139+'0090'!D139+'0791'!D139+'0792'!D139+'0793'!D139+'1013'!D139+'0811'!D139+'0993'!D139+'0994'!D139</f>
        <v>0</v>
      </c>
      <c r="E139" s="61">
        <f>'0469'!E139+'0780'!E139+'0786'!E139+'0787'!E139+'0788'!E139+'0789'!E139+'0050'!E139+'1148'!E139+'0865'!E139+'0090'!E139+'0791'!E139+'0792'!E139+'0793'!E139+'1013'!E139+'0811'!E139+'0993'!E139+'0994'!E139</f>
        <v>0</v>
      </c>
      <c r="F139" s="61">
        <f>'0469'!F139+'0780'!F139+'0786'!F139+'0787'!F139+'0788'!F139+'0789'!F139+'0050'!F139+'1148'!F139+'0865'!F139+'0090'!F139+'0791'!F139+'0792'!F139+'0793'!F139+'1013'!F139+'0811'!F139+'0993'!F139+'0994'!F139</f>
        <v>0</v>
      </c>
      <c r="G139" s="61">
        <f>'0469'!G139+'0780'!G139+'0786'!G139+'0787'!G139+'0788'!G139+'0789'!G139+'0050'!G139+'1148'!G139+'0865'!G139+'0090'!G139+'0791'!G139+'0792'!G139+'0793'!G139+'1013'!G139+'0811'!G139+'0993'!G139+'0994'!G139</f>
        <v>0</v>
      </c>
      <c r="H139" s="61">
        <f>'0469'!H139+'0780'!H139+'0786'!H139+'0787'!H139+'0788'!H139+'0789'!H139+'0050'!H139+'1148'!H139+'0865'!H139+'0090'!H139+'0791'!H139+'0792'!H139+'0793'!H139+'1013'!H139+'0811'!H139+'0993'!H139+'0994'!H139</f>
        <v>0</v>
      </c>
      <c r="I139" s="61">
        <f>'0469'!I139+'0780'!I139+'0786'!I139+'0787'!I139+'0788'!I139+'0789'!I139+'0050'!I139+'1148'!I139+'0865'!I139+'0090'!I139+'0791'!I139+'0792'!I139+'0793'!I139+'1013'!I139+'0811'!I139+'0993'!I139+'0994'!I139</f>
        <v>0</v>
      </c>
      <c r="J139" s="61">
        <f>'0469'!J139+'0780'!J139+'0786'!J139+'0787'!J139+'0788'!J139+'0789'!J139+'0050'!J139+'1148'!J139+'0865'!J139+'0090'!J139+'0791'!J139+'0792'!J139+'0793'!J139+'1013'!J139+'0811'!J139+'0993'!J139+'0994'!J139</f>
        <v>0</v>
      </c>
      <c r="K139" s="61">
        <f>'0469'!K139+'0780'!K139+'0786'!K139+'0787'!K139+'0788'!K139+'0789'!K139+'0050'!K139+'1148'!K139+'0865'!K139+'0090'!K139+'0791'!K139+'0792'!K139+'0793'!K139+'1013'!K139+'0811'!K139+'0993'!K139+'0994'!K139</f>
        <v>0</v>
      </c>
      <c r="L139" s="61">
        <f>'0469'!L139+'0780'!L139+'0786'!L139+'0787'!L139+'0788'!L139+'0789'!L139+'0050'!L139+'1148'!L139+'0865'!L139+'0090'!L139+'0791'!L139+'0792'!L139+'0793'!L139+'1013'!L139+'0811'!L139+'0993'!L139+'0994'!L139</f>
        <v>0</v>
      </c>
      <c r="M139" s="61">
        <f>'0469'!M139+'0780'!M139+'0786'!M139+'0787'!M139+'0788'!M139+'0789'!M139+'0050'!M139+'1148'!M139+'0865'!M139+'0090'!M139+'0791'!M139+'0792'!M139+'0793'!M139+'1013'!M139+'0811'!M139+'0993'!M139+'0994'!M139</f>
        <v>0</v>
      </c>
      <c r="N139" s="61">
        <f>'0469'!N139+'0780'!N139+'0786'!N139+'0787'!N139+'0788'!N139+'0789'!N139+'0050'!N139+'1148'!N139+'0865'!N139+'0090'!N139+'0791'!N139+'0792'!N139+'0793'!N139+'1013'!N139+'0811'!N139+'0993'!N139+'0994'!N139</f>
        <v>0</v>
      </c>
      <c r="O139" s="61">
        <f t="shared" si="1"/>
        <v>0</v>
      </c>
    </row>
    <row r="140" spans="1:15" ht="15.75" x14ac:dyDescent="0.25">
      <c r="A140" s="48" t="s">
        <v>438</v>
      </c>
      <c r="B140" s="36" t="s">
        <v>47</v>
      </c>
      <c r="C140" s="10">
        <f>'0469'!C140+'0780'!C140+'0786'!C140+'0787'!C140+'0788'!C140+'0789'!C140+'0050'!C140+'1148'!C140+'0865'!C140+'0090'!C140+'0791'!C140+'0792'!C140+'0793'!C140+'1013'!C140+'0811'!C140+'0993'!C140+'0994'!C140</f>
        <v>0</v>
      </c>
      <c r="D140" s="10">
        <f>'0469'!D140+'0780'!D140+'0786'!D140+'0787'!D140+'0788'!D140+'0789'!D140+'0050'!D140+'1148'!D140+'0865'!D140+'0090'!D140+'0791'!D140+'0792'!D140+'0793'!D140+'1013'!D140+'0811'!D140+'0993'!D140+'0994'!D140</f>
        <v>0</v>
      </c>
      <c r="E140" s="10">
        <f>'0469'!E140+'0780'!E140+'0786'!E140+'0787'!E140+'0788'!E140+'0789'!E140+'0050'!E140+'1148'!E140+'0865'!E140+'0090'!E140+'0791'!E140+'0792'!E140+'0793'!E140+'1013'!E140+'0811'!E140+'0993'!E140+'0994'!E140</f>
        <v>0</v>
      </c>
      <c r="F140" s="10">
        <f>'0469'!F140+'0780'!F140+'0786'!F140+'0787'!F140+'0788'!F140+'0789'!F140+'0050'!F140+'1148'!F140+'0865'!F140+'0090'!F140+'0791'!F140+'0792'!F140+'0793'!F140+'1013'!F140+'0811'!F140+'0993'!F140+'0994'!F140</f>
        <v>0</v>
      </c>
      <c r="G140" s="10">
        <f>'0469'!G140+'0780'!G140+'0786'!G140+'0787'!G140+'0788'!G140+'0789'!G140+'0050'!G140+'1148'!G140+'0865'!G140+'0090'!G140+'0791'!G140+'0792'!G140+'0793'!G140+'1013'!G140+'0811'!G140+'0993'!G140+'0994'!G140</f>
        <v>0</v>
      </c>
      <c r="H140" s="10">
        <f>'0469'!H140+'0780'!H140+'0786'!H140+'0787'!H140+'0788'!H140+'0789'!H140+'0050'!H140+'1148'!H140+'0865'!H140+'0090'!H140+'0791'!H140+'0792'!H140+'0793'!H140+'1013'!H140+'0811'!H140+'0993'!H140+'0994'!H140</f>
        <v>0</v>
      </c>
      <c r="I140" s="10">
        <f>'0469'!I140+'0780'!I140+'0786'!I140+'0787'!I140+'0788'!I140+'0789'!I140+'0050'!I140+'1148'!I140+'0865'!I140+'0090'!I140+'0791'!I140+'0792'!I140+'0793'!I140+'1013'!I140+'0811'!I140+'0993'!I140+'0994'!I140</f>
        <v>0</v>
      </c>
      <c r="J140" s="10">
        <f>'0469'!J140+'0780'!J140+'0786'!J140+'0787'!J140+'0788'!J140+'0789'!J140+'0050'!J140+'1148'!J140+'0865'!J140+'0090'!J140+'0791'!J140+'0792'!J140+'0793'!J140+'1013'!J140+'0811'!J140+'0993'!J140+'0994'!J140</f>
        <v>0</v>
      </c>
      <c r="K140" s="10">
        <f>'0469'!K140+'0780'!K140+'0786'!K140+'0787'!K140+'0788'!K140+'0789'!K140+'0050'!K140+'1148'!K140+'0865'!K140+'0090'!K140+'0791'!K140+'0792'!K140+'0793'!K140+'1013'!K140+'0811'!K140+'0993'!K140+'0994'!K140</f>
        <v>0</v>
      </c>
      <c r="L140" s="10">
        <f>'0469'!L140+'0780'!L140+'0786'!L140+'0787'!L140+'0788'!L140+'0789'!L140+'0050'!L140+'1148'!L140+'0865'!L140+'0090'!L140+'0791'!L140+'0792'!L140+'0793'!L140+'1013'!L140+'0811'!L140+'0993'!L140+'0994'!L140</f>
        <v>0</v>
      </c>
      <c r="M140" s="10">
        <f>'0469'!M140+'0780'!M140+'0786'!M140+'0787'!M140+'0788'!M140+'0789'!M140+'0050'!M140+'1148'!M140+'0865'!M140+'0090'!M140+'0791'!M140+'0792'!M140+'0793'!M140+'1013'!M140+'0811'!M140+'0993'!M140+'0994'!M140</f>
        <v>0</v>
      </c>
      <c r="N140" s="10">
        <f>'0469'!N140+'0780'!N140+'0786'!N140+'0787'!N140+'0788'!N140+'0789'!N140+'0050'!N140+'1148'!N140+'0865'!N140+'0090'!N140+'0791'!N140+'0792'!N140+'0793'!N140+'1013'!N140+'0811'!N140+'0993'!N140+'0994'!N140</f>
        <v>0</v>
      </c>
      <c r="O140" s="10">
        <f t="shared" si="1"/>
        <v>0</v>
      </c>
    </row>
    <row r="141" spans="1:15" ht="15" x14ac:dyDescent="0.2">
      <c r="A141" s="49" t="s">
        <v>472</v>
      </c>
      <c r="B141" s="30" t="s">
        <v>473</v>
      </c>
      <c r="C141" s="61">
        <f>'0469'!C141+'0780'!C141+'0786'!C141+'0787'!C141+'0788'!C141+'0789'!C141+'0050'!C141+'1148'!C141+'0865'!C141+'0090'!C141+'0791'!C141+'0792'!C141+'0793'!C141+'1013'!C141+'0811'!C141+'0993'!C141+'0994'!C141</f>
        <v>0</v>
      </c>
      <c r="D141" s="61">
        <f>'0469'!D141+'0780'!D141+'0786'!D141+'0787'!D141+'0788'!D141+'0789'!D141+'0050'!D141+'1148'!D141+'0865'!D141+'0090'!D141+'0791'!D141+'0792'!D141+'0793'!D141+'1013'!D141+'0811'!D141+'0993'!D141+'0994'!D141</f>
        <v>0</v>
      </c>
      <c r="E141" s="61">
        <f>'0469'!E141+'0780'!E141+'0786'!E141+'0787'!E141+'0788'!E141+'0789'!E141+'0050'!E141+'1148'!E141+'0865'!E141+'0090'!E141+'0791'!E141+'0792'!E141+'0793'!E141+'1013'!E141+'0811'!E141+'0993'!E141+'0994'!E141</f>
        <v>0</v>
      </c>
      <c r="F141" s="61">
        <f>'0469'!F141+'0780'!F141+'0786'!F141+'0787'!F141+'0788'!F141+'0789'!F141+'0050'!F141+'1148'!F141+'0865'!F141+'0090'!F141+'0791'!F141+'0792'!F141+'0793'!F141+'1013'!F141+'0811'!F141+'0993'!F141+'0994'!F141</f>
        <v>0</v>
      </c>
      <c r="G141" s="61">
        <f>'0469'!G141+'0780'!G141+'0786'!G141+'0787'!G141+'0788'!G141+'0789'!G141+'0050'!G141+'1148'!G141+'0865'!G141+'0090'!G141+'0791'!G141+'0792'!G141+'0793'!G141+'1013'!G141+'0811'!G141+'0993'!G141+'0994'!G141</f>
        <v>0</v>
      </c>
      <c r="H141" s="61">
        <f>'0469'!H141+'0780'!H141+'0786'!H141+'0787'!H141+'0788'!H141+'0789'!H141+'0050'!H141+'1148'!H141+'0865'!H141+'0090'!H141+'0791'!H141+'0792'!H141+'0793'!H141+'1013'!H141+'0811'!H141+'0993'!H141+'0994'!H141</f>
        <v>0</v>
      </c>
      <c r="I141" s="61">
        <f>'0469'!I141+'0780'!I141+'0786'!I141+'0787'!I141+'0788'!I141+'0789'!I141+'0050'!I141+'1148'!I141+'0865'!I141+'0090'!I141+'0791'!I141+'0792'!I141+'0793'!I141+'1013'!I141+'0811'!I141+'0993'!I141+'0994'!I141</f>
        <v>0</v>
      </c>
      <c r="J141" s="61">
        <f>'0469'!J141+'0780'!J141+'0786'!J141+'0787'!J141+'0788'!J141+'0789'!J141+'0050'!J141+'1148'!J141+'0865'!J141+'0090'!J141+'0791'!J141+'0792'!J141+'0793'!J141+'1013'!J141+'0811'!J141+'0993'!J141+'0994'!J141</f>
        <v>0</v>
      </c>
      <c r="K141" s="61">
        <f>'0469'!K141+'0780'!K141+'0786'!K141+'0787'!K141+'0788'!K141+'0789'!K141+'0050'!K141+'1148'!K141+'0865'!K141+'0090'!K141+'0791'!K141+'0792'!K141+'0793'!K141+'1013'!K141+'0811'!K141+'0993'!K141+'0994'!K141</f>
        <v>0</v>
      </c>
      <c r="L141" s="61">
        <f>'0469'!L141+'0780'!L141+'0786'!L141+'0787'!L141+'0788'!L141+'0789'!L141+'0050'!L141+'1148'!L141+'0865'!L141+'0090'!L141+'0791'!L141+'0792'!L141+'0793'!L141+'1013'!L141+'0811'!L141+'0993'!L141+'0994'!L141</f>
        <v>0</v>
      </c>
      <c r="M141" s="61">
        <f>'0469'!M141+'0780'!M141+'0786'!M141+'0787'!M141+'0788'!M141+'0789'!M141+'0050'!M141+'1148'!M141+'0865'!M141+'0090'!M141+'0791'!M141+'0792'!M141+'0793'!M141+'1013'!M141+'0811'!M141+'0993'!M141+'0994'!M141</f>
        <v>0</v>
      </c>
      <c r="N141" s="61">
        <f>'0469'!N141+'0780'!N141+'0786'!N141+'0787'!N141+'0788'!N141+'0789'!N141+'0050'!N141+'1148'!N141+'0865'!N141+'0090'!N141+'0791'!N141+'0792'!N141+'0793'!N141+'1013'!N141+'0811'!N141+'0993'!N141+'0994'!N141</f>
        <v>0</v>
      </c>
      <c r="O141" s="61">
        <f t="shared" si="1"/>
        <v>0</v>
      </c>
    </row>
    <row r="142" spans="1:15" ht="15" x14ac:dyDescent="0.2">
      <c r="A142" s="49" t="s">
        <v>474</v>
      </c>
      <c r="B142" s="30" t="s">
        <v>476</v>
      </c>
      <c r="C142" s="61">
        <f>'0469'!C142+'0780'!C142+'0786'!C142+'0787'!C142+'0788'!C142+'0789'!C142+'0050'!C142+'1148'!C142+'0865'!C142+'0090'!C142+'0791'!C142+'0792'!C142+'0793'!C142+'1013'!C142+'0811'!C142+'0993'!C142+'0994'!C142</f>
        <v>0</v>
      </c>
      <c r="D142" s="61">
        <f>'0469'!D142+'0780'!D142+'0786'!D142+'0787'!D142+'0788'!D142+'0789'!D142+'0050'!D142+'1148'!D142+'0865'!D142+'0090'!D142+'0791'!D142+'0792'!D142+'0793'!D142+'1013'!D142+'0811'!D142+'0993'!D142+'0994'!D142</f>
        <v>0</v>
      </c>
      <c r="E142" s="61">
        <f>'0469'!E142+'0780'!E142+'0786'!E142+'0787'!E142+'0788'!E142+'0789'!E142+'0050'!E142+'1148'!E142+'0865'!E142+'0090'!E142+'0791'!E142+'0792'!E142+'0793'!E142+'1013'!E142+'0811'!E142+'0993'!E142+'0994'!E142</f>
        <v>0</v>
      </c>
      <c r="F142" s="61">
        <f>'0469'!F142+'0780'!F142+'0786'!F142+'0787'!F142+'0788'!F142+'0789'!F142+'0050'!F142+'1148'!F142+'0865'!F142+'0090'!F142+'0791'!F142+'0792'!F142+'0793'!F142+'1013'!F142+'0811'!F142+'0993'!F142+'0994'!F142</f>
        <v>0</v>
      </c>
      <c r="G142" s="61">
        <f>'0469'!G142+'0780'!G142+'0786'!G142+'0787'!G142+'0788'!G142+'0789'!G142+'0050'!G142+'1148'!G142+'0865'!G142+'0090'!G142+'0791'!G142+'0792'!G142+'0793'!G142+'1013'!G142+'0811'!G142+'0993'!G142+'0994'!G142</f>
        <v>0</v>
      </c>
      <c r="H142" s="61">
        <f>'0469'!H142+'0780'!H142+'0786'!H142+'0787'!H142+'0788'!H142+'0789'!H142+'0050'!H142+'1148'!H142+'0865'!H142+'0090'!H142+'0791'!H142+'0792'!H142+'0793'!H142+'1013'!H142+'0811'!H142+'0993'!H142+'0994'!H142</f>
        <v>0</v>
      </c>
      <c r="I142" s="61">
        <f>'0469'!I142+'0780'!I142+'0786'!I142+'0787'!I142+'0788'!I142+'0789'!I142+'0050'!I142+'1148'!I142+'0865'!I142+'0090'!I142+'0791'!I142+'0792'!I142+'0793'!I142+'1013'!I142+'0811'!I142+'0993'!I142+'0994'!I142</f>
        <v>0</v>
      </c>
      <c r="J142" s="61">
        <f>'0469'!J142+'0780'!J142+'0786'!J142+'0787'!J142+'0788'!J142+'0789'!J142+'0050'!J142+'1148'!J142+'0865'!J142+'0090'!J142+'0791'!J142+'0792'!J142+'0793'!J142+'1013'!J142+'0811'!J142+'0993'!J142+'0994'!J142</f>
        <v>0</v>
      </c>
      <c r="K142" s="61">
        <f>'0469'!K142+'0780'!K142+'0786'!K142+'0787'!K142+'0788'!K142+'0789'!K142+'0050'!K142+'1148'!K142+'0865'!K142+'0090'!K142+'0791'!K142+'0792'!K142+'0793'!K142+'1013'!K142+'0811'!K142+'0993'!K142+'0994'!K142</f>
        <v>0</v>
      </c>
      <c r="L142" s="61">
        <f>'0469'!L142+'0780'!L142+'0786'!L142+'0787'!L142+'0788'!L142+'0789'!L142+'0050'!L142+'1148'!L142+'0865'!L142+'0090'!L142+'0791'!L142+'0792'!L142+'0793'!L142+'1013'!L142+'0811'!L142+'0993'!L142+'0994'!L142</f>
        <v>0</v>
      </c>
      <c r="M142" s="61">
        <f>'0469'!M142+'0780'!M142+'0786'!M142+'0787'!M142+'0788'!M142+'0789'!M142+'0050'!M142+'1148'!M142+'0865'!M142+'0090'!M142+'0791'!M142+'0792'!M142+'0793'!M142+'1013'!M142+'0811'!M142+'0993'!M142+'0994'!M142</f>
        <v>0</v>
      </c>
      <c r="N142" s="61">
        <f>'0469'!N142+'0780'!N142+'0786'!N142+'0787'!N142+'0788'!N142+'0789'!N142+'0050'!N142+'1148'!N142+'0865'!N142+'0090'!N142+'0791'!N142+'0792'!N142+'0793'!N142+'1013'!N142+'0811'!N142+'0993'!N142+'0994'!N142</f>
        <v>0</v>
      </c>
      <c r="O142" s="61">
        <f t="shared" si="1"/>
        <v>0</v>
      </c>
    </row>
    <row r="143" spans="1:15" ht="15" x14ac:dyDescent="0.2">
      <c r="A143" s="49" t="s">
        <v>475</v>
      </c>
      <c r="B143" s="30" t="s">
        <v>477</v>
      </c>
      <c r="C143" s="61">
        <f>'0469'!C143+'0780'!C143+'0786'!C143+'0787'!C143+'0788'!C143+'0789'!C143+'0050'!C143+'1148'!C143+'0865'!C143+'0090'!C143+'0791'!C143+'0792'!C143+'0793'!C143+'1013'!C143+'0811'!C143+'0993'!C143+'0994'!C143</f>
        <v>0</v>
      </c>
      <c r="D143" s="61">
        <f>'0469'!D143+'0780'!D143+'0786'!D143+'0787'!D143+'0788'!D143+'0789'!D143+'0050'!D143+'1148'!D143+'0865'!D143+'0090'!D143+'0791'!D143+'0792'!D143+'0793'!D143+'1013'!D143+'0811'!D143+'0993'!D143+'0994'!D143</f>
        <v>0</v>
      </c>
      <c r="E143" s="61">
        <f>'0469'!E143+'0780'!E143+'0786'!E143+'0787'!E143+'0788'!E143+'0789'!E143+'0050'!E143+'1148'!E143+'0865'!E143+'0090'!E143+'0791'!E143+'0792'!E143+'0793'!E143+'1013'!E143+'0811'!E143+'0993'!E143+'0994'!E143</f>
        <v>0</v>
      </c>
      <c r="F143" s="61">
        <f>'0469'!F143+'0780'!F143+'0786'!F143+'0787'!F143+'0788'!F143+'0789'!F143+'0050'!F143+'1148'!F143+'0865'!F143+'0090'!F143+'0791'!F143+'0792'!F143+'0793'!F143+'1013'!F143+'0811'!F143+'0993'!F143+'0994'!F143</f>
        <v>0</v>
      </c>
      <c r="G143" s="61">
        <f>'0469'!G143+'0780'!G143+'0786'!G143+'0787'!G143+'0788'!G143+'0789'!G143+'0050'!G143+'1148'!G143+'0865'!G143+'0090'!G143+'0791'!G143+'0792'!G143+'0793'!G143+'1013'!G143+'0811'!G143+'0993'!G143+'0994'!G143</f>
        <v>0</v>
      </c>
      <c r="H143" s="61">
        <f>'0469'!H143+'0780'!H143+'0786'!H143+'0787'!H143+'0788'!H143+'0789'!H143+'0050'!H143+'1148'!H143+'0865'!H143+'0090'!H143+'0791'!H143+'0792'!H143+'0793'!H143+'1013'!H143+'0811'!H143+'0993'!H143+'0994'!H143</f>
        <v>0</v>
      </c>
      <c r="I143" s="61">
        <f>'0469'!I143+'0780'!I143+'0786'!I143+'0787'!I143+'0788'!I143+'0789'!I143+'0050'!I143+'1148'!I143+'0865'!I143+'0090'!I143+'0791'!I143+'0792'!I143+'0793'!I143+'1013'!I143+'0811'!I143+'0993'!I143+'0994'!I143</f>
        <v>0</v>
      </c>
      <c r="J143" s="61">
        <f>'0469'!J143+'0780'!J143+'0786'!J143+'0787'!J143+'0788'!J143+'0789'!J143+'0050'!J143+'1148'!J143+'0865'!J143+'0090'!J143+'0791'!J143+'0792'!J143+'0793'!J143+'1013'!J143+'0811'!J143+'0993'!J143+'0994'!J143</f>
        <v>0</v>
      </c>
      <c r="K143" s="61">
        <f>'0469'!K143+'0780'!K143+'0786'!K143+'0787'!K143+'0788'!K143+'0789'!K143+'0050'!K143+'1148'!K143+'0865'!K143+'0090'!K143+'0791'!K143+'0792'!K143+'0793'!K143+'1013'!K143+'0811'!K143+'0993'!K143+'0994'!K143</f>
        <v>0</v>
      </c>
      <c r="L143" s="61">
        <f>'0469'!L143+'0780'!L143+'0786'!L143+'0787'!L143+'0788'!L143+'0789'!L143+'0050'!L143+'1148'!L143+'0865'!L143+'0090'!L143+'0791'!L143+'0792'!L143+'0793'!L143+'1013'!L143+'0811'!L143+'0993'!L143+'0994'!L143</f>
        <v>0</v>
      </c>
      <c r="M143" s="61">
        <f>'0469'!M143+'0780'!M143+'0786'!M143+'0787'!M143+'0788'!M143+'0789'!M143+'0050'!M143+'1148'!M143+'0865'!M143+'0090'!M143+'0791'!M143+'0792'!M143+'0793'!M143+'1013'!M143+'0811'!M143+'0993'!M143+'0994'!M143</f>
        <v>0</v>
      </c>
      <c r="N143" s="61">
        <f>'0469'!N143+'0780'!N143+'0786'!N143+'0787'!N143+'0788'!N143+'0789'!N143+'0050'!N143+'1148'!N143+'0865'!N143+'0090'!N143+'0791'!N143+'0792'!N143+'0793'!N143+'1013'!N143+'0811'!N143+'0993'!N143+'0994'!N143</f>
        <v>0</v>
      </c>
      <c r="O143" s="61">
        <f t="shared" ref="O143:O206" si="2">C143+D143+E143+F143+G143+H143+I143+J143+K143+L143+M143+N143</f>
        <v>0</v>
      </c>
    </row>
    <row r="144" spans="1:15" ht="15" x14ac:dyDescent="0.2">
      <c r="A144" s="49" t="s">
        <v>335</v>
      </c>
      <c r="B144" s="30" t="s">
        <v>48</v>
      </c>
      <c r="C144" s="61">
        <f>'0469'!C144+'0780'!C144+'0786'!C144+'0787'!C144+'0788'!C144+'0789'!C144+'0050'!C144+'1148'!C144+'0865'!C144+'0090'!C144+'0791'!C144+'0792'!C144+'0793'!C144+'1013'!C144+'0811'!C144+'0993'!C144+'0994'!C144</f>
        <v>0</v>
      </c>
      <c r="D144" s="61">
        <f>'0469'!D144+'0780'!D144+'0786'!D144+'0787'!D144+'0788'!D144+'0789'!D144+'0050'!D144+'1148'!D144+'0865'!D144+'0090'!D144+'0791'!D144+'0792'!D144+'0793'!D144+'1013'!D144+'0811'!D144+'0993'!D144+'0994'!D144</f>
        <v>0</v>
      </c>
      <c r="E144" s="61">
        <f>'0469'!E144+'0780'!E144+'0786'!E144+'0787'!E144+'0788'!E144+'0789'!E144+'0050'!E144+'1148'!E144+'0865'!E144+'0090'!E144+'0791'!E144+'0792'!E144+'0793'!E144+'1013'!E144+'0811'!E144+'0993'!E144+'0994'!E144</f>
        <v>0</v>
      </c>
      <c r="F144" s="61">
        <f>'0469'!F144+'0780'!F144+'0786'!F144+'0787'!F144+'0788'!F144+'0789'!F144+'0050'!F144+'1148'!F144+'0865'!F144+'0090'!F144+'0791'!F144+'0792'!F144+'0793'!F144+'1013'!F144+'0811'!F144+'0993'!F144+'0994'!F144</f>
        <v>0</v>
      </c>
      <c r="G144" s="61">
        <f>'0469'!G144+'0780'!G144+'0786'!G144+'0787'!G144+'0788'!G144+'0789'!G144+'0050'!G144+'1148'!G144+'0865'!G144+'0090'!G144+'0791'!G144+'0792'!G144+'0793'!G144+'1013'!G144+'0811'!G144+'0993'!G144+'0994'!G144</f>
        <v>0</v>
      </c>
      <c r="H144" s="61">
        <f>'0469'!H144+'0780'!H144+'0786'!H144+'0787'!H144+'0788'!H144+'0789'!H144+'0050'!H144+'1148'!H144+'0865'!H144+'0090'!H144+'0791'!H144+'0792'!H144+'0793'!H144+'1013'!H144+'0811'!H144+'0993'!H144+'0994'!H144</f>
        <v>0</v>
      </c>
      <c r="I144" s="61">
        <f>'0469'!I144+'0780'!I144+'0786'!I144+'0787'!I144+'0788'!I144+'0789'!I144+'0050'!I144+'1148'!I144+'0865'!I144+'0090'!I144+'0791'!I144+'0792'!I144+'0793'!I144+'1013'!I144+'0811'!I144+'0993'!I144+'0994'!I144</f>
        <v>0</v>
      </c>
      <c r="J144" s="61">
        <f>'0469'!J144+'0780'!J144+'0786'!J144+'0787'!J144+'0788'!J144+'0789'!J144+'0050'!J144+'1148'!J144+'0865'!J144+'0090'!J144+'0791'!J144+'0792'!J144+'0793'!J144+'1013'!J144+'0811'!J144+'0993'!J144+'0994'!J144</f>
        <v>0</v>
      </c>
      <c r="K144" s="61">
        <f>'0469'!K144+'0780'!K144+'0786'!K144+'0787'!K144+'0788'!K144+'0789'!K144+'0050'!K144+'1148'!K144+'0865'!K144+'0090'!K144+'0791'!K144+'0792'!K144+'0793'!K144+'1013'!K144+'0811'!K144+'0993'!K144+'0994'!K144</f>
        <v>0</v>
      </c>
      <c r="L144" s="61">
        <f>'0469'!L144+'0780'!L144+'0786'!L144+'0787'!L144+'0788'!L144+'0789'!L144+'0050'!L144+'1148'!L144+'0865'!L144+'0090'!L144+'0791'!L144+'0792'!L144+'0793'!L144+'1013'!L144+'0811'!L144+'0993'!L144+'0994'!L144</f>
        <v>0</v>
      </c>
      <c r="M144" s="61">
        <f>'0469'!M144+'0780'!M144+'0786'!M144+'0787'!M144+'0788'!M144+'0789'!M144+'0050'!M144+'1148'!M144+'0865'!M144+'0090'!M144+'0791'!M144+'0792'!M144+'0793'!M144+'1013'!M144+'0811'!M144+'0993'!M144+'0994'!M144</f>
        <v>0</v>
      </c>
      <c r="N144" s="61">
        <f>'0469'!N144+'0780'!N144+'0786'!N144+'0787'!N144+'0788'!N144+'0789'!N144+'0050'!N144+'1148'!N144+'0865'!N144+'0090'!N144+'0791'!N144+'0792'!N144+'0793'!N144+'1013'!N144+'0811'!N144+'0993'!N144+'0994'!N144</f>
        <v>0</v>
      </c>
      <c r="O144" s="61">
        <f t="shared" si="2"/>
        <v>0</v>
      </c>
    </row>
    <row r="145" spans="1:15" ht="15" x14ac:dyDescent="0.2">
      <c r="A145" s="49" t="s">
        <v>336</v>
      </c>
      <c r="B145" s="30" t="s">
        <v>49</v>
      </c>
      <c r="C145" s="61">
        <f>'0469'!C145+'0780'!C145+'0786'!C145+'0787'!C145+'0788'!C145+'0789'!C145+'0050'!C145+'1148'!C145+'0865'!C145+'0090'!C145+'0791'!C145+'0792'!C145+'0793'!C145+'1013'!C145+'0811'!C145+'0993'!C145+'0994'!C145</f>
        <v>0</v>
      </c>
      <c r="D145" s="61">
        <f>'0469'!D145+'0780'!D145+'0786'!D145+'0787'!D145+'0788'!D145+'0789'!D145+'0050'!D145+'1148'!D145+'0865'!D145+'0090'!D145+'0791'!D145+'0792'!D145+'0793'!D145+'1013'!D145+'0811'!D145+'0993'!D145+'0994'!D145</f>
        <v>0</v>
      </c>
      <c r="E145" s="61">
        <f>'0469'!E145+'0780'!E145+'0786'!E145+'0787'!E145+'0788'!E145+'0789'!E145+'0050'!E145+'1148'!E145+'0865'!E145+'0090'!E145+'0791'!E145+'0792'!E145+'0793'!E145+'1013'!E145+'0811'!E145+'0993'!E145+'0994'!E145</f>
        <v>0</v>
      </c>
      <c r="F145" s="61">
        <f>'0469'!F145+'0780'!F145+'0786'!F145+'0787'!F145+'0788'!F145+'0789'!F145+'0050'!F145+'1148'!F145+'0865'!F145+'0090'!F145+'0791'!F145+'0792'!F145+'0793'!F145+'1013'!F145+'0811'!F145+'0993'!F145+'0994'!F145</f>
        <v>0</v>
      </c>
      <c r="G145" s="61">
        <f>'0469'!G145+'0780'!G145+'0786'!G145+'0787'!G145+'0788'!G145+'0789'!G145+'0050'!G145+'1148'!G145+'0865'!G145+'0090'!G145+'0791'!G145+'0792'!G145+'0793'!G145+'1013'!G145+'0811'!G145+'0993'!G145+'0994'!G145</f>
        <v>0</v>
      </c>
      <c r="H145" s="61">
        <f>'0469'!H145+'0780'!H145+'0786'!H145+'0787'!H145+'0788'!H145+'0789'!H145+'0050'!H145+'1148'!H145+'0865'!H145+'0090'!H145+'0791'!H145+'0792'!H145+'0793'!H145+'1013'!H145+'0811'!H145+'0993'!H145+'0994'!H145</f>
        <v>0</v>
      </c>
      <c r="I145" s="61">
        <f>'0469'!I145+'0780'!I145+'0786'!I145+'0787'!I145+'0788'!I145+'0789'!I145+'0050'!I145+'1148'!I145+'0865'!I145+'0090'!I145+'0791'!I145+'0792'!I145+'0793'!I145+'1013'!I145+'0811'!I145+'0993'!I145+'0994'!I145</f>
        <v>0</v>
      </c>
      <c r="J145" s="61">
        <f>'0469'!J145+'0780'!J145+'0786'!J145+'0787'!J145+'0788'!J145+'0789'!J145+'0050'!J145+'1148'!J145+'0865'!J145+'0090'!J145+'0791'!J145+'0792'!J145+'0793'!J145+'1013'!J145+'0811'!J145+'0993'!J145+'0994'!J145</f>
        <v>0</v>
      </c>
      <c r="K145" s="61">
        <f>'0469'!K145+'0780'!K145+'0786'!K145+'0787'!K145+'0788'!K145+'0789'!K145+'0050'!K145+'1148'!K145+'0865'!K145+'0090'!K145+'0791'!K145+'0792'!K145+'0793'!K145+'1013'!K145+'0811'!K145+'0993'!K145+'0994'!K145</f>
        <v>0</v>
      </c>
      <c r="L145" s="61">
        <f>'0469'!L145+'0780'!L145+'0786'!L145+'0787'!L145+'0788'!L145+'0789'!L145+'0050'!L145+'1148'!L145+'0865'!L145+'0090'!L145+'0791'!L145+'0792'!L145+'0793'!L145+'1013'!L145+'0811'!L145+'0993'!L145+'0994'!L145</f>
        <v>0</v>
      </c>
      <c r="M145" s="61">
        <f>'0469'!M145+'0780'!M145+'0786'!M145+'0787'!M145+'0788'!M145+'0789'!M145+'0050'!M145+'1148'!M145+'0865'!M145+'0090'!M145+'0791'!M145+'0792'!M145+'0793'!M145+'1013'!M145+'0811'!M145+'0993'!M145+'0994'!M145</f>
        <v>0</v>
      </c>
      <c r="N145" s="61">
        <f>'0469'!N145+'0780'!N145+'0786'!N145+'0787'!N145+'0788'!N145+'0789'!N145+'0050'!N145+'1148'!N145+'0865'!N145+'0090'!N145+'0791'!N145+'0792'!N145+'0793'!N145+'1013'!N145+'0811'!N145+'0993'!N145+'0994'!N145</f>
        <v>0</v>
      </c>
      <c r="O145" s="61">
        <f t="shared" si="2"/>
        <v>0</v>
      </c>
    </row>
    <row r="146" spans="1:15" ht="15" x14ac:dyDescent="0.2">
      <c r="A146" s="49" t="s">
        <v>337</v>
      </c>
      <c r="B146" s="30" t="s">
        <v>50</v>
      </c>
      <c r="C146" s="61">
        <f>'0469'!C146+'0780'!C146+'0786'!C146+'0787'!C146+'0788'!C146+'0789'!C146+'0050'!C146+'1148'!C146+'0865'!C146+'0090'!C146+'0791'!C146+'0792'!C146+'0793'!C146+'1013'!C146+'0811'!C146+'0993'!C146+'0994'!C146</f>
        <v>0</v>
      </c>
      <c r="D146" s="61">
        <f>'0469'!D146+'0780'!D146+'0786'!D146+'0787'!D146+'0788'!D146+'0789'!D146+'0050'!D146+'1148'!D146+'0865'!D146+'0090'!D146+'0791'!D146+'0792'!D146+'0793'!D146+'1013'!D146+'0811'!D146+'0993'!D146+'0994'!D146</f>
        <v>0</v>
      </c>
      <c r="E146" s="61">
        <f>'0469'!E146+'0780'!E146+'0786'!E146+'0787'!E146+'0788'!E146+'0789'!E146+'0050'!E146+'1148'!E146+'0865'!E146+'0090'!E146+'0791'!E146+'0792'!E146+'0793'!E146+'1013'!E146+'0811'!E146+'0993'!E146+'0994'!E146</f>
        <v>0</v>
      </c>
      <c r="F146" s="61">
        <f>'0469'!F146+'0780'!F146+'0786'!F146+'0787'!F146+'0788'!F146+'0789'!F146+'0050'!F146+'1148'!F146+'0865'!F146+'0090'!F146+'0791'!F146+'0792'!F146+'0793'!F146+'1013'!F146+'0811'!F146+'0993'!F146+'0994'!F146</f>
        <v>0</v>
      </c>
      <c r="G146" s="61">
        <f>'0469'!G146+'0780'!G146+'0786'!G146+'0787'!G146+'0788'!G146+'0789'!G146+'0050'!G146+'1148'!G146+'0865'!G146+'0090'!G146+'0791'!G146+'0792'!G146+'0793'!G146+'1013'!G146+'0811'!G146+'0993'!G146+'0994'!G146</f>
        <v>0</v>
      </c>
      <c r="H146" s="61">
        <f>'0469'!H146+'0780'!H146+'0786'!H146+'0787'!H146+'0788'!H146+'0789'!H146+'0050'!H146+'1148'!H146+'0865'!H146+'0090'!H146+'0791'!H146+'0792'!H146+'0793'!H146+'1013'!H146+'0811'!H146+'0993'!H146+'0994'!H146</f>
        <v>0</v>
      </c>
      <c r="I146" s="61">
        <f>'0469'!I146+'0780'!I146+'0786'!I146+'0787'!I146+'0788'!I146+'0789'!I146+'0050'!I146+'1148'!I146+'0865'!I146+'0090'!I146+'0791'!I146+'0792'!I146+'0793'!I146+'1013'!I146+'0811'!I146+'0993'!I146+'0994'!I146</f>
        <v>0</v>
      </c>
      <c r="J146" s="61">
        <f>'0469'!J146+'0780'!J146+'0786'!J146+'0787'!J146+'0788'!J146+'0789'!J146+'0050'!J146+'1148'!J146+'0865'!J146+'0090'!J146+'0791'!J146+'0792'!J146+'0793'!J146+'1013'!J146+'0811'!J146+'0993'!J146+'0994'!J146</f>
        <v>0</v>
      </c>
      <c r="K146" s="61">
        <f>'0469'!K146+'0780'!K146+'0786'!K146+'0787'!K146+'0788'!K146+'0789'!K146+'0050'!K146+'1148'!K146+'0865'!K146+'0090'!K146+'0791'!K146+'0792'!K146+'0793'!K146+'1013'!K146+'0811'!K146+'0993'!K146+'0994'!K146</f>
        <v>0</v>
      </c>
      <c r="L146" s="61">
        <f>'0469'!L146+'0780'!L146+'0786'!L146+'0787'!L146+'0788'!L146+'0789'!L146+'0050'!L146+'1148'!L146+'0865'!L146+'0090'!L146+'0791'!L146+'0792'!L146+'0793'!L146+'1013'!L146+'0811'!L146+'0993'!L146+'0994'!L146</f>
        <v>0</v>
      </c>
      <c r="M146" s="61">
        <f>'0469'!M146+'0780'!M146+'0786'!M146+'0787'!M146+'0788'!M146+'0789'!M146+'0050'!M146+'1148'!M146+'0865'!M146+'0090'!M146+'0791'!M146+'0792'!M146+'0793'!M146+'1013'!M146+'0811'!M146+'0993'!M146+'0994'!M146</f>
        <v>0</v>
      </c>
      <c r="N146" s="61">
        <f>'0469'!N146+'0780'!N146+'0786'!N146+'0787'!N146+'0788'!N146+'0789'!N146+'0050'!N146+'1148'!N146+'0865'!N146+'0090'!N146+'0791'!N146+'0792'!N146+'0793'!N146+'1013'!N146+'0811'!N146+'0993'!N146+'0994'!N146</f>
        <v>0</v>
      </c>
      <c r="O146" s="61">
        <f t="shared" si="2"/>
        <v>0</v>
      </c>
    </row>
    <row r="147" spans="1:15" ht="15" x14ac:dyDescent="0.2">
      <c r="A147" s="49" t="s">
        <v>338</v>
      </c>
      <c r="B147" s="30" t="s">
        <v>51</v>
      </c>
      <c r="C147" s="61">
        <f>'0469'!C147+'0780'!C147+'0786'!C147+'0787'!C147+'0788'!C147+'0789'!C147+'0050'!C147+'1148'!C147+'0865'!C147+'0090'!C147+'0791'!C147+'0792'!C147+'0793'!C147+'1013'!C147+'0811'!C147+'0993'!C147+'0994'!C147</f>
        <v>0</v>
      </c>
      <c r="D147" s="61">
        <f>'0469'!D147+'0780'!D147+'0786'!D147+'0787'!D147+'0788'!D147+'0789'!D147+'0050'!D147+'1148'!D147+'0865'!D147+'0090'!D147+'0791'!D147+'0792'!D147+'0793'!D147+'1013'!D147+'0811'!D147+'0993'!D147+'0994'!D147</f>
        <v>0</v>
      </c>
      <c r="E147" s="61">
        <f>'0469'!E147+'0780'!E147+'0786'!E147+'0787'!E147+'0788'!E147+'0789'!E147+'0050'!E147+'1148'!E147+'0865'!E147+'0090'!E147+'0791'!E147+'0792'!E147+'0793'!E147+'1013'!E147+'0811'!E147+'0993'!E147+'0994'!E147</f>
        <v>0</v>
      </c>
      <c r="F147" s="61">
        <f>'0469'!F147+'0780'!F147+'0786'!F147+'0787'!F147+'0788'!F147+'0789'!F147+'0050'!F147+'1148'!F147+'0865'!F147+'0090'!F147+'0791'!F147+'0792'!F147+'0793'!F147+'1013'!F147+'0811'!F147+'0993'!F147+'0994'!F147</f>
        <v>0</v>
      </c>
      <c r="G147" s="61">
        <f>'0469'!G147+'0780'!G147+'0786'!G147+'0787'!G147+'0788'!G147+'0789'!G147+'0050'!G147+'1148'!G147+'0865'!G147+'0090'!G147+'0791'!G147+'0792'!G147+'0793'!G147+'1013'!G147+'0811'!G147+'0993'!G147+'0994'!G147</f>
        <v>0</v>
      </c>
      <c r="H147" s="61">
        <f>'0469'!H147+'0780'!H147+'0786'!H147+'0787'!H147+'0788'!H147+'0789'!H147+'0050'!H147+'1148'!H147+'0865'!H147+'0090'!H147+'0791'!H147+'0792'!H147+'0793'!H147+'1013'!H147+'0811'!H147+'0993'!H147+'0994'!H147</f>
        <v>0</v>
      </c>
      <c r="I147" s="61">
        <f>'0469'!I147+'0780'!I147+'0786'!I147+'0787'!I147+'0788'!I147+'0789'!I147+'0050'!I147+'1148'!I147+'0865'!I147+'0090'!I147+'0791'!I147+'0792'!I147+'0793'!I147+'1013'!I147+'0811'!I147+'0993'!I147+'0994'!I147</f>
        <v>0</v>
      </c>
      <c r="J147" s="61">
        <f>'0469'!J147+'0780'!J147+'0786'!J147+'0787'!J147+'0788'!J147+'0789'!J147+'0050'!J147+'1148'!J147+'0865'!J147+'0090'!J147+'0791'!J147+'0792'!J147+'0793'!J147+'1013'!J147+'0811'!J147+'0993'!J147+'0994'!J147</f>
        <v>0</v>
      </c>
      <c r="K147" s="61">
        <f>'0469'!K147+'0780'!K147+'0786'!K147+'0787'!K147+'0788'!K147+'0789'!K147+'0050'!K147+'1148'!K147+'0865'!K147+'0090'!K147+'0791'!K147+'0792'!K147+'0793'!K147+'1013'!K147+'0811'!K147+'0993'!K147+'0994'!K147</f>
        <v>0</v>
      </c>
      <c r="L147" s="61">
        <f>'0469'!L147+'0780'!L147+'0786'!L147+'0787'!L147+'0788'!L147+'0789'!L147+'0050'!L147+'1148'!L147+'0865'!L147+'0090'!L147+'0791'!L147+'0792'!L147+'0793'!L147+'1013'!L147+'0811'!L147+'0993'!L147+'0994'!L147</f>
        <v>0</v>
      </c>
      <c r="M147" s="61">
        <f>'0469'!M147+'0780'!M147+'0786'!M147+'0787'!M147+'0788'!M147+'0789'!M147+'0050'!M147+'1148'!M147+'0865'!M147+'0090'!M147+'0791'!M147+'0792'!M147+'0793'!M147+'1013'!M147+'0811'!M147+'0993'!M147+'0994'!M147</f>
        <v>0</v>
      </c>
      <c r="N147" s="61">
        <f>'0469'!N147+'0780'!N147+'0786'!N147+'0787'!N147+'0788'!N147+'0789'!N147+'0050'!N147+'1148'!N147+'0865'!N147+'0090'!N147+'0791'!N147+'0792'!N147+'0793'!N147+'1013'!N147+'0811'!N147+'0993'!N147+'0994'!N147</f>
        <v>0</v>
      </c>
      <c r="O147" s="61">
        <f t="shared" si="2"/>
        <v>0</v>
      </c>
    </row>
    <row r="148" spans="1:15" ht="15" x14ac:dyDescent="0.2">
      <c r="A148" s="49" t="s">
        <v>339</v>
      </c>
      <c r="B148" s="30" t="s">
        <v>52</v>
      </c>
      <c r="C148" s="61">
        <f>'0469'!C148+'0780'!C148+'0786'!C148+'0787'!C148+'0788'!C148+'0789'!C148+'0050'!C148+'1148'!C148+'0865'!C148+'0090'!C148+'0791'!C148+'0792'!C148+'0793'!C148+'1013'!C148+'0811'!C148+'0993'!C148+'0994'!C148</f>
        <v>0</v>
      </c>
      <c r="D148" s="61">
        <f>'0469'!D148+'0780'!D148+'0786'!D148+'0787'!D148+'0788'!D148+'0789'!D148+'0050'!D148+'1148'!D148+'0865'!D148+'0090'!D148+'0791'!D148+'0792'!D148+'0793'!D148+'1013'!D148+'0811'!D148+'0993'!D148+'0994'!D148</f>
        <v>0</v>
      </c>
      <c r="E148" s="61">
        <f>'0469'!E148+'0780'!E148+'0786'!E148+'0787'!E148+'0788'!E148+'0789'!E148+'0050'!E148+'1148'!E148+'0865'!E148+'0090'!E148+'0791'!E148+'0792'!E148+'0793'!E148+'1013'!E148+'0811'!E148+'0993'!E148+'0994'!E148</f>
        <v>0</v>
      </c>
      <c r="F148" s="61">
        <f>'0469'!F148+'0780'!F148+'0786'!F148+'0787'!F148+'0788'!F148+'0789'!F148+'0050'!F148+'1148'!F148+'0865'!F148+'0090'!F148+'0791'!F148+'0792'!F148+'0793'!F148+'1013'!F148+'0811'!F148+'0993'!F148+'0994'!F148</f>
        <v>0</v>
      </c>
      <c r="G148" s="61">
        <f>'0469'!G148+'0780'!G148+'0786'!G148+'0787'!G148+'0788'!G148+'0789'!G148+'0050'!G148+'1148'!G148+'0865'!G148+'0090'!G148+'0791'!G148+'0792'!G148+'0793'!G148+'1013'!G148+'0811'!G148+'0993'!G148+'0994'!G148</f>
        <v>0</v>
      </c>
      <c r="H148" s="61">
        <f>'0469'!H148+'0780'!H148+'0786'!H148+'0787'!H148+'0788'!H148+'0789'!H148+'0050'!H148+'1148'!H148+'0865'!H148+'0090'!H148+'0791'!H148+'0792'!H148+'0793'!H148+'1013'!H148+'0811'!H148+'0993'!H148+'0994'!H148</f>
        <v>0</v>
      </c>
      <c r="I148" s="61">
        <f>'0469'!I148+'0780'!I148+'0786'!I148+'0787'!I148+'0788'!I148+'0789'!I148+'0050'!I148+'1148'!I148+'0865'!I148+'0090'!I148+'0791'!I148+'0792'!I148+'0793'!I148+'1013'!I148+'0811'!I148+'0993'!I148+'0994'!I148</f>
        <v>0</v>
      </c>
      <c r="J148" s="61">
        <f>'0469'!J148+'0780'!J148+'0786'!J148+'0787'!J148+'0788'!J148+'0789'!J148+'0050'!J148+'1148'!J148+'0865'!J148+'0090'!J148+'0791'!J148+'0792'!J148+'0793'!J148+'1013'!J148+'0811'!J148+'0993'!J148+'0994'!J148</f>
        <v>0</v>
      </c>
      <c r="K148" s="61">
        <f>'0469'!K148+'0780'!K148+'0786'!K148+'0787'!K148+'0788'!K148+'0789'!K148+'0050'!K148+'1148'!K148+'0865'!K148+'0090'!K148+'0791'!K148+'0792'!K148+'0793'!K148+'1013'!K148+'0811'!K148+'0993'!K148+'0994'!K148</f>
        <v>0</v>
      </c>
      <c r="L148" s="61">
        <f>'0469'!L148+'0780'!L148+'0786'!L148+'0787'!L148+'0788'!L148+'0789'!L148+'0050'!L148+'1148'!L148+'0865'!L148+'0090'!L148+'0791'!L148+'0792'!L148+'0793'!L148+'1013'!L148+'0811'!L148+'0993'!L148+'0994'!L148</f>
        <v>0</v>
      </c>
      <c r="M148" s="61">
        <f>'0469'!M148+'0780'!M148+'0786'!M148+'0787'!M148+'0788'!M148+'0789'!M148+'0050'!M148+'1148'!M148+'0865'!M148+'0090'!M148+'0791'!M148+'0792'!M148+'0793'!M148+'1013'!M148+'0811'!M148+'0993'!M148+'0994'!M148</f>
        <v>0</v>
      </c>
      <c r="N148" s="61">
        <f>'0469'!N148+'0780'!N148+'0786'!N148+'0787'!N148+'0788'!N148+'0789'!N148+'0050'!N148+'1148'!N148+'0865'!N148+'0090'!N148+'0791'!N148+'0792'!N148+'0793'!N148+'1013'!N148+'0811'!N148+'0993'!N148+'0994'!N148</f>
        <v>0</v>
      </c>
      <c r="O148" s="61">
        <f t="shared" si="2"/>
        <v>0</v>
      </c>
    </row>
    <row r="149" spans="1:15" ht="15" x14ac:dyDescent="0.2">
      <c r="A149" s="49" t="s">
        <v>340</v>
      </c>
      <c r="B149" s="30" t="s">
        <v>11</v>
      </c>
      <c r="C149" s="61">
        <f>'0469'!C149+'0780'!C149+'0786'!C149+'0787'!C149+'0788'!C149+'0789'!C149+'0050'!C149+'1148'!C149+'0865'!C149+'0090'!C149+'0791'!C149+'0792'!C149+'0793'!C149+'1013'!C149+'0811'!C149+'0993'!C149+'0994'!C149</f>
        <v>0</v>
      </c>
      <c r="D149" s="61">
        <f>'0469'!D149+'0780'!D149+'0786'!D149+'0787'!D149+'0788'!D149+'0789'!D149+'0050'!D149+'1148'!D149+'0865'!D149+'0090'!D149+'0791'!D149+'0792'!D149+'0793'!D149+'1013'!D149+'0811'!D149+'0993'!D149+'0994'!D149</f>
        <v>0</v>
      </c>
      <c r="E149" s="61">
        <f>'0469'!E149+'0780'!E149+'0786'!E149+'0787'!E149+'0788'!E149+'0789'!E149+'0050'!E149+'1148'!E149+'0865'!E149+'0090'!E149+'0791'!E149+'0792'!E149+'0793'!E149+'1013'!E149+'0811'!E149+'0993'!E149+'0994'!E149</f>
        <v>0</v>
      </c>
      <c r="F149" s="61">
        <f>'0469'!F149+'0780'!F149+'0786'!F149+'0787'!F149+'0788'!F149+'0789'!F149+'0050'!F149+'1148'!F149+'0865'!F149+'0090'!F149+'0791'!F149+'0792'!F149+'0793'!F149+'1013'!F149+'0811'!F149+'0993'!F149+'0994'!F149</f>
        <v>0</v>
      </c>
      <c r="G149" s="61">
        <f>'0469'!G149+'0780'!G149+'0786'!G149+'0787'!G149+'0788'!G149+'0789'!G149+'0050'!G149+'1148'!G149+'0865'!G149+'0090'!G149+'0791'!G149+'0792'!G149+'0793'!G149+'1013'!G149+'0811'!G149+'0993'!G149+'0994'!G149</f>
        <v>0</v>
      </c>
      <c r="H149" s="61">
        <f>'0469'!H149+'0780'!H149+'0786'!H149+'0787'!H149+'0788'!H149+'0789'!H149+'0050'!H149+'1148'!H149+'0865'!H149+'0090'!H149+'0791'!H149+'0792'!H149+'0793'!H149+'1013'!H149+'0811'!H149+'0993'!H149+'0994'!H149</f>
        <v>0</v>
      </c>
      <c r="I149" s="61">
        <f>'0469'!I149+'0780'!I149+'0786'!I149+'0787'!I149+'0788'!I149+'0789'!I149+'0050'!I149+'1148'!I149+'0865'!I149+'0090'!I149+'0791'!I149+'0792'!I149+'0793'!I149+'1013'!I149+'0811'!I149+'0993'!I149+'0994'!I149</f>
        <v>0</v>
      </c>
      <c r="J149" s="61">
        <f>'0469'!J149+'0780'!J149+'0786'!J149+'0787'!J149+'0788'!J149+'0789'!J149+'0050'!J149+'1148'!J149+'0865'!J149+'0090'!J149+'0791'!J149+'0792'!J149+'0793'!J149+'1013'!J149+'0811'!J149+'0993'!J149+'0994'!J149</f>
        <v>0</v>
      </c>
      <c r="K149" s="61">
        <f>'0469'!K149+'0780'!K149+'0786'!K149+'0787'!K149+'0788'!K149+'0789'!K149+'0050'!K149+'1148'!K149+'0865'!K149+'0090'!K149+'0791'!K149+'0792'!K149+'0793'!K149+'1013'!K149+'0811'!K149+'0993'!K149+'0994'!K149</f>
        <v>0</v>
      </c>
      <c r="L149" s="61">
        <f>'0469'!L149+'0780'!L149+'0786'!L149+'0787'!L149+'0788'!L149+'0789'!L149+'0050'!L149+'1148'!L149+'0865'!L149+'0090'!L149+'0791'!L149+'0792'!L149+'0793'!L149+'1013'!L149+'0811'!L149+'0993'!L149+'0994'!L149</f>
        <v>0</v>
      </c>
      <c r="M149" s="61">
        <f>'0469'!M149+'0780'!M149+'0786'!M149+'0787'!M149+'0788'!M149+'0789'!M149+'0050'!M149+'1148'!M149+'0865'!M149+'0090'!M149+'0791'!M149+'0792'!M149+'0793'!M149+'1013'!M149+'0811'!M149+'0993'!M149+'0994'!M149</f>
        <v>0</v>
      </c>
      <c r="N149" s="61">
        <f>'0469'!N149+'0780'!N149+'0786'!N149+'0787'!N149+'0788'!N149+'0789'!N149+'0050'!N149+'1148'!N149+'0865'!N149+'0090'!N149+'0791'!N149+'0792'!N149+'0793'!N149+'1013'!N149+'0811'!N149+'0993'!N149+'0994'!N149</f>
        <v>0</v>
      </c>
      <c r="O149" s="61">
        <f t="shared" si="2"/>
        <v>0</v>
      </c>
    </row>
    <row r="150" spans="1:15" ht="15" x14ac:dyDescent="0.2">
      <c r="A150" s="49" t="s">
        <v>341</v>
      </c>
      <c r="B150" s="30" t="s">
        <v>53</v>
      </c>
      <c r="C150" s="61">
        <f>'0469'!C150+'0780'!C150+'0786'!C150+'0787'!C150+'0788'!C150+'0789'!C150+'0050'!C150+'1148'!C150+'0865'!C150+'0090'!C150+'0791'!C150+'0792'!C150+'0793'!C150+'1013'!C150+'0811'!C150+'0993'!C150+'0994'!C150</f>
        <v>0</v>
      </c>
      <c r="D150" s="61">
        <f>'0469'!D150+'0780'!D150+'0786'!D150+'0787'!D150+'0788'!D150+'0789'!D150+'0050'!D150+'1148'!D150+'0865'!D150+'0090'!D150+'0791'!D150+'0792'!D150+'0793'!D150+'1013'!D150+'0811'!D150+'0993'!D150+'0994'!D150</f>
        <v>0</v>
      </c>
      <c r="E150" s="61">
        <f>'0469'!E150+'0780'!E150+'0786'!E150+'0787'!E150+'0788'!E150+'0789'!E150+'0050'!E150+'1148'!E150+'0865'!E150+'0090'!E150+'0791'!E150+'0792'!E150+'0793'!E150+'1013'!E150+'0811'!E150+'0993'!E150+'0994'!E150</f>
        <v>0</v>
      </c>
      <c r="F150" s="61">
        <f>'0469'!F150+'0780'!F150+'0786'!F150+'0787'!F150+'0788'!F150+'0789'!F150+'0050'!F150+'1148'!F150+'0865'!F150+'0090'!F150+'0791'!F150+'0792'!F150+'0793'!F150+'1013'!F150+'0811'!F150+'0993'!F150+'0994'!F150</f>
        <v>0</v>
      </c>
      <c r="G150" s="61">
        <f>'0469'!G150+'0780'!G150+'0786'!G150+'0787'!G150+'0788'!G150+'0789'!G150+'0050'!G150+'1148'!G150+'0865'!G150+'0090'!G150+'0791'!G150+'0792'!G150+'0793'!G150+'1013'!G150+'0811'!G150+'0993'!G150+'0994'!G150</f>
        <v>0</v>
      </c>
      <c r="H150" s="61">
        <f>'0469'!H150+'0780'!H150+'0786'!H150+'0787'!H150+'0788'!H150+'0789'!H150+'0050'!H150+'1148'!H150+'0865'!H150+'0090'!H150+'0791'!H150+'0792'!H150+'0793'!H150+'1013'!H150+'0811'!H150+'0993'!H150+'0994'!H150</f>
        <v>0</v>
      </c>
      <c r="I150" s="61">
        <f>'0469'!I150+'0780'!I150+'0786'!I150+'0787'!I150+'0788'!I150+'0789'!I150+'0050'!I150+'1148'!I150+'0865'!I150+'0090'!I150+'0791'!I150+'0792'!I150+'0793'!I150+'1013'!I150+'0811'!I150+'0993'!I150+'0994'!I150</f>
        <v>0</v>
      </c>
      <c r="J150" s="61">
        <f>'0469'!J150+'0780'!J150+'0786'!J150+'0787'!J150+'0788'!J150+'0789'!J150+'0050'!J150+'1148'!J150+'0865'!J150+'0090'!J150+'0791'!J150+'0792'!J150+'0793'!J150+'1013'!J150+'0811'!J150+'0993'!J150+'0994'!J150</f>
        <v>0</v>
      </c>
      <c r="K150" s="61">
        <f>'0469'!K150+'0780'!K150+'0786'!K150+'0787'!K150+'0788'!K150+'0789'!K150+'0050'!K150+'1148'!K150+'0865'!K150+'0090'!K150+'0791'!K150+'0792'!K150+'0793'!K150+'1013'!K150+'0811'!K150+'0993'!K150+'0994'!K150</f>
        <v>0</v>
      </c>
      <c r="L150" s="61">
        <f>'0469'!L150+'0780'!L150+'0786'!L150+'0787'!L150+'0788'!L150+'0789'!L150+'0050'!L150+'1148'!L150+'0865'!L150+'0090'!L150+'0791'!L150+'0792'!L150+'0793'!L150+'1013'!L150+'0811'!L150+'0993'!L150+'0994'!L150</f>
        <v>0</v>
      </c>
      <c r="M150" s="61">
        <f>'0469'!M150+'0780'!M150+'0786'!M150+'0787'!M150+'0788'!M150+'0789'!M150+'0050'!M150+'1148'!M150+'0865'!M150+'0090'!M150+'0791'!M150+'0792'!M150+'0793'!M150+'1013'!M150+'0811'!M150+'0993'!M150+'0994'!M150</f>
        <v>0</v>
      </c>
      <c r="N150" s="61">
        <f>'0469'!N150+'0780'!N150+'0786'!N150+'0787'!N150+'0788'!N150+'0789'!N150+'0050'!N150+'1148'!N150+'0865'!N150+'0090'!N150+'0791'!N150+'0792'!N150+'0793'!N150+'1013'!N150+'0811'!N150+'0993'!N150+'0994'!N150</f>
        <v>0</v>
      </c>
      <c r="O150" s="61">
        <f t="shared" si="2"/>
        <v>0</v>
      </c>
    </row>
    <row r="151" spans="1:15" ht="15" x14ac:dyDescent="0.2">
      <c r="A151" s="49" t="s">
        <v>342</v>
      </c>
      <c r="B151" s="30" t="s">
        <v>54</v>
      </c>
      <c r="C151" s="61">
        <f>'0469'!C151+'0780'!C151+'0786'!C151+'0787'!C151+'0788'!C151+'0789'!C151+'0050'!C151+'1148'!C151+'0865'!C151+'0090'!C151+'0791'!C151+'0792'!C151+'0793'!C151+'1013'!C151+'0811'!C151+'0993'!C151+'0994'!C151</f>
        <v>0</v>
      </c>
      <c r="D151" s="61">
        <f>'0469'!D151+'0780'!D151+'0786'!D151+'0787'!D151+'0788'!D151+'0789'!D151+'0050'!D151+'1148'!D151+'0865'!D151+'0090'!D151+'0791'!D151+'0792'!D151+'0793'!D151+'1013'!D151+'0811'!D151+'0993'!D151+'0994'!D151</f>
        <v>0</v>
      </c>
      <c r="E151" s="61">
        <f>'0469'!E151+'0780'!E151+'0786'!E151+'0787'!E151+'0788'!E151+'0789'!E151+'0050'!E151+'1148'!E151+'0865'!E151+'0090'!E151+'0791'!E151+'0792'!E151+'0793'!E151+'1013'!E151+'0811'!E151+'0993'!E151+'0994'!E151</f>
        <v>0</v>
      </c>
      <c r="F151" s="61">
        <f>'0469'!F151+'0780'!F151+'0786'!F151+'0787'!F151+'0788'!F151+'0789'!F151+'0050'!F151+'1148'!F151+'0865'!F151+'0090'!F151+'0791'!F151+'0792'!F151+'0793'!F151+'1013'!F151+'0811'!F151+'0993'!F151+'0994'!F151</f>
        <v>0</v>
      </c>
      <c r="G151" s="61">
        <f>'0469'!G151+'0780'!G151+'0786'!G151+'0787'!G151+'0788'!G151+'0789'!G151+'0050'!G151+'1148'!G151+'0865'!G151+'0090'!G151+'0791'!G151+'0792'!G151+'0793'!G151+'1013'!G151+'0811'!G151+'0993'!G151+'0994'!G151</f>
        <v>0</v>
      </c>
      <c r="H151" s="61">
        <f>'0469'!H151+'0780'!H151+'0786'!H151+'0787'!H151+'0788'!H151+'0789'!H151+'0050'!H151+'1148'!H151+'0865'!H151+'0090'!H151+'0791'!H151+'0792'!H151+'0793'!H151+'1013'!H151+'0811'!H151+'0993'!H151+'0994'!H151</f>
        <v>0</v>
      </c>
      <c r="I151" s="61">
        <f>'0469'!I151+'0780'!I151+'0786'!I151+'0787'!I151+'0788'!I151+'0789'!I151+'0050'!I151+'1148'!I151+'0865'!I151+'0090'!I151+'0791'!I151+'0792'!I151+'0793'!I151+'1013'!I151+'0811'!I151+'0993'!I151+'0994'!I151</f>
        <v>0</v>
      </c>
      <c r="J151" s="61">
        <f>'0469'!J151+'0780'!J151+'0786'!J151+'0787'!J151+'0788'!J151+'0789'!J151+'0050'!J151+'1148'!J151+'0865'!J151+'0090'!J151+'0791'!J151+'0792'!J151+'0793'!J151+'1013'!J151+'0811'!J151+'0993'!J151+'0994'!J151</f>
        <v>0</v>
      </c>
      <c r="K151" s="61">
        <f>'0469'!K151+'0780'!K151+'0786'!K151+'0787'!K151+'0788'!K151+'0789'!K151+'0050'!K151+'1148'!K151+'0865'!K151+'0090'!K151+'0791'!K151+'0792'!K151+'0793'!K151+'1013'!K151+'0811'!K151+'0993'!K151+'0994'!K151</f>
        <v>0</v>
      </c>
      <c r="L151" s="61">
        <f>'0469'!L151+'0780'!L151+'0786'!L151+'0787'!L151+'0788'!L151+'0789'!L151+'0050'!L151+'1148'!L151+'0865'!L151+'0090'!L151+'0791'!L151+'0792'!L151+'0793'!L151+'1013'!L151+'0811'!L151+'0993'!L151+'0994'!L151</f>
        <v>0</v>
      </c>
      <c r="M151" s="61">
        <f>'0469'!M151+'0780'!M151+'0786'!M151+'0787'!M151+'0788'!M151+'0789'!M151+'0050'!M151+'1148'!M151+'0865'!M151+'0090'!M151+'0791'!M151+'0792'!M151+'0793'!M151+'1013'!M151+'0811'!M151+'0993'!M151+'0994'!M151</f>
        <v>0</v>
      </c>
      <c r="N151" s="61">
        <f>'0469'!N151+'0780'!N151+'0786'!N151+'0787'!N151+'0788'!N151+'0789'!N151+'0050'!N151+'1148'!N151+'0865'!N151+'0090'!N151+'0791'!N151+'0792'!N151+'0793'!N151+'1013'!N151+'0811'!N151+'0993'!N151+'0994'!N151</f>
        <v>0</v>
      </c>
      <c r="O151" s="61">
        <f t="shared" si="2"/>
        <v>0</v>
      </c>
    </row>
    <row r="152" spans="1:15" ht="15.75" x14ac:dyDescent="0.25">
      <c r="A152" s="48" t="s">
        <v>439</v>
      </c>
      <c r="B152" s="36" t="s">
        <v>55</v>
      </c>
      <c r="C152" s="10">
        <f>'0469'!C152+'0780'!C152+'0786'!C152+'0787'!C152+'0788'!C152+'0789'!C152+'0050'!C152+'1148'!C152+'0865'!C152+'0090'!C152+'0791'!C152+'0792'!C152+'0793'!C152+'1013'!C152+'0811'!C152+'0993'!C152+'0994'!C152</f>
        <v>0</v>
      </c>
      <c r="D152" s="10">
        <f>'0469'!D152+'0780'!D152+'0786'!D152+'0787'!D152+'0788'!D152+'0789'!D152+'0050'!D152+'1148'!D152+'0865'!D152+'0090'!D152+'0791'!D152+'0792'!D152+'0793'!D152+'1013'!D152+'0811'!D152+'0993'!D152+'0994'!D152</f>
        <v>0</v>
      </c>
      <c r="E152" s="10">
        <f>'0469'!E152+'0780'!E152+'0786'!E152+'0787'!E152+'0788'!E152+'0789'!E152+'0050'!E152+'1148'!E152+'0865'!E152+'0090'!E152+'0791'!E152+'0792'!E152+'0793'!E152+'1013'!E152+'0811'!E152+'0993'!E152+'0994'!E152</f>
        <v>0</v>
      </c>
      <c r="F152" s="10">
        <f>'0469'!F152+'0780'!F152+'0786'!F152+'0787'!F152+'0788'!F152+'0789'!F152+'0050'!F152+'1148'!F152+'0865'!F152+'0090'!F152+'0791'!F152+'0792'!F152+'0793'!F152+'1013'!F152+'0811'!F152+'0993'!F152+'0994'!F152</f>
        <v>0</v>
      </c>
      <c r="G152" s="10">
        <f>'0469'!G152+'0780'!G152+'0786'!G152+'0787'!G152+'0788'!G152+'0789'!G152+'0050'!G152+'1148'!G152+'0865'!G152+'0090'!G152+'0791'!G152+'0792'!G152+'0793'!G152+'1013'!G152+'0811'!G152+'0993'!G152+'0994'!G152</f>
        <v>0</v>
      </c>
      <c r="H152" s="10">
        <f>'0469'!H152+'0780'!H152+'0786'!H152+'0787'!H152+'0788'!H152+'0789'!H152+'0050'!H152+'1148'!H152+'0865'!H152+'0090'!H152+'0791'!H152+'0792'!H152+'0793'!H152+'1013'!H152+'0811'!H152+'0993'!H152+'0994'!H152</f>
        <v>0</v>
      </c>
      <c r="I152" s="10">
        <f>'0469'!I152+'0780'!I152+'0786'!I152+'0787'!I152+'0788'!I152+'0789'!I152+'0050'!I152+'1148'!I152+'0865'!I152+'0090'!I152+'0791'!I152+'0792'!I152+'0793'!I152+'1013'!I152+'0811'!I152+'0993'!I152+'0994'!I152</f>
        <v>0</v>
      </c>
      <c r="J152" s="10">
        <f>'0469'!J152+'0780'!J152+'0786'!J152+'0787'!J152+'0788'!J152+'0789'!J152+'0050'!J152+'1148'!J152+'0865'!J152+'0090'!J152+'0791'!J152+'0792'!J152+'0793'!J152+'1013'!J152+'0811'!J152+'0993'!J152+'0994'!J152</f>
        <v>0</v>
      </c>
      <c r="K152" s="10">
        <f>'0469'!K152+'0780'!K152+'0786'!K152+'0787'!K152+'0788'!K152+'0789'!K152+'0050'!K152+'1148'!K152+'0865'!K152+'0090'!K152+'0791'!K152+'0792'!K152+'0793'!K152+'1013'!K152+'0811'!K152+'0993'!K152+'0994'!K152</f>
        <v>0</v>
      </c>
      <c r="L152" s="10">
        <f>'0469'!L152+'0780'!L152+'0786'!L152+'0787'!L152+'0788'!L152+'0789'!L152+'0050'!L152+'1148'!L152+'0865'!L152+'0090'!L152+'0791'!L152+'0792'!L152+'0793'!L152+'1013'!L152+'0811'!L152+'0993'!L152+'0994'!L152</f>
        <v>0</v>
      </c>
      <c r="M152" s="10">
        <f>'0469'!M152+'0780'!M152+'0786'!M152+'0787'!M152+'0788'!M152+'0789'!M152+'0050'!M152+'1148'!M152+'0865'!M152+'0090'!M152+'0791'!M152+'0792'!M152+'0793'!M152+'1013'!M152+'0811'!M152+'0993'!M152+'0994'!M152</f>
        <v>0</v>
      </c>
      <c r="N152" s="10">
        <f>'0469'!N152+'0780'!N152+'0786'!N152+'0787'!N152+'0788'!N152+'0789'!N152+'0050'!N152+'1148'!N152+'0865'!N152+'0090'!N152+'0791'!N152+'0792'!N152+'0793'!N152+'1013'!N152+'0811'!N152+'0993'!N152+'0994'!N152</f>
        <v>0</v>
      </c>
      <c r="O152" s="10">
        <f t="shared" si="2"/>
        <v>0</v>
      </c>
    </row>
    <row r="153" spans="1:15" ht="15" x14ac:dyDescent="0.2">
      <c r="A153" s="50" t="s">
        <v>486</v>
      </c>
      <c r="B153" s="31" t="s">
        <v>56</v>
      </c>
      <c r="C153" s="12">
        <f>'0469'!C153+'0780'!C153+'0786'!C153+'0787'!C153+'0788'!C153+'0789'!C153+'0050'!C153+'1148'!C153+'0865'!C153+'0090'!C153+'0791'!C153+'0792'!C153+'0793'!C153+'1013'!C153+'0811'!C153+'0993'!C153+'0994'!C153</f>
        <v>0</v>
      </c>
      <c r="D153" s="12">
        <f>'0469'!D153+'0780'!D153+'0786'!D153+'0787'!D153+'0788'!D153+'0789'!D153+'0050'!D153+'1148'!D153+'0865'!D153+'0090'!D153+'0791'!D153+'0792'!D153+'0793'!D153+'1013'!D153+'0811'!D153+'0993'!D153+'0994'!D153</f>
        <v>0</v>
      </c>
      <c r="E153" s="12">
        <f>'0469'!E153+'0780'!E153+'0786'!E153+'0787'!E153+'0788'!E153+'0789'!E153+'0050'!E153+'1148'!E153+'0865'!E153+'0090'!E153+'0791'!E153+'0792'!E153+'0793'!E153+'1013'!E153+'0811'!E153+'0993'!E153+'0994'!E153</f>
        <v>0</v>
      </c>
      <c r="F153" s="12">
        <f>'0469'!F153+'0780'!F153+'0786'!F153+'0787'!F153+'0788'!F153+'0789'!F153+'0050'!F153+'1148'!F153+'0865'!F153+'0090'!F153+'0791'!F153+'0792'!F153+'0793'!F153+'1013'!F153+'0811'!F153+'0993'!F153+'0994'!F153</f>
        <v>0</v>
      </c>
      <c r="G153" s="12">
        <f>'0469'!G153+'0780'!G153+'0786'!G153+'0787'!G153+'0788'!G153+'0789'!G153+'0050'!G153+'1148'!G153+'0865'!G153+'0090'!G153+'0791'!G153+'0792'!G153+'0793'!G153+'1013'!G153+'0811'!G153+'0993'!G153+'0994'!G153</f>
        <v>0</v>
      </c>
      <c r="H153" s="12">
        <f>'0469'!H153+'0780'!H153+'0786'!H153+'0787'!H153+'0788'!H153+'0789'!H153+'0050'!H153+'1148'!H153+'0865'!H153+'0090'!H153+'0791'!H153+'0792'!H153+'0793'!H153+'1013'!H153+'0811'!H153+'0993'!H153+'0994'!H153</f>
        <v>0</v>
      </c>
      <c r="I153" s="12">
        <f>'0469'!I153+'0780'!I153+'0786'!I153+'0787'!I153+'0788'!I153+'0789'!I153+'0050'!I153+'1148'!I153+'0865'!I153+'0090'!I153+'0791'!I153+'0792'!I153+'0793'!I153+'1013'!I153+'0811'!I153+'0993'!I153+'0994'!I153</f>
        <v>0</v>
      </c>
      <c r="J153" s="12">
        <f>'0469'!J153+'0780'!J153+'0786'!J153+'0787'!J153+'0788'!J153+'0789'!J153+'0050'!J153+'1148'!J153+'0865'!J153+'0090'!J153+'0791'!J153+'0792'!J153+'0793'!J153+'1013'!J153+'0811'!J153+'0993'!J153+'0994'!J153</f>
        <v>0</v>
      </c>
      <c r="K153" s="12">
        <f>'0469'!K153+'0780'!K153+'0786'!K153+'0787'!K153+'0788'!K153+'0789'!K153+'0050'!K153+'1148'!K153+'0865'!K153+'0090'!K153+'0791'!K153+'0792'!K153+'0793'!K153+'1013'!K153+'0811'!K153+'0993'!K153+'0994'!K153</f>
        <v>0</v>
      </c>
      <c r="L153" s="12">
        <f>'0469'!L153+'0780'!L153+'0786'!L153+'0787'!L153+'0788'!L153+'0789'!L153+'0050'!L153+'1148'!L153+'0865'!L153+'0090'!L153+'0791'!L153+'0792'!L153+'0793'!L153+'1013'!L153+'0811'!L153+'0993'!L153+'0994'!L153</f>
        <v>0</v>
      </c>
      <c r="M153" s="12">
        <f>'0469'!M153+'0780'!M153+'0786'!M153+'0787'!M153+'0788'!M153+'0789'!M153+'0050'!M153+'1148'!M153+'0865'!M153+'0090'!M153+'0791'!M153+'0792'!M153+'0793'!M153+'1013'!M153+'0811'!M153+'0993'!M153+'0994'!M153</f>
        <v>0</v>
      </c>
      <c r="N153" s="12">
        <f>'0469'!N153+'0780'!N153+'0786'!N153+'0787'!N153+'0788'!N153+'0789'!N153+'0050'!N153+'1148'!N153+'0865'!N153+'0090'!N153+'0791'!N153+'0792'!N153+'0793'!N153+'1013'!N153+'0811'!N153+'0993'!N153+'0994'!N153</f>
        <v>0</v>
      </c>
      <c r="O153" s="12">
        <f t="shared" si="2"/>
        <v>0</v>
      </c>
    </row>
    <row r="154" spans="1:15" ht="15" x14ac:dyDescent="0.2">
      <c r="A154" s="44" t="s">
        <v>343</v>
      </c>
      <c r="B154" s="35" t="s">
        <v>56</v>
      </c>
      <c r="C154" s="61">
        <f>'0469'!C154+'0780'!C154+'0786'!C154+'0787'!C154+'0788'!C154+'0789'!C154+'0050'!C154+'1148'!C154+'0865'!C154+'0090'!C154+'0791'!C154+'0792'!C154+'0793'!C154+'1013'!C154+'0811'!C154+'0993'!C154+'0994'!C154</f>
        <v>0</v>
      </c>
      <c r="D154" s="61">
        <f>'0469'!D154+'0780'!D154+'0786'!D154+'0787'!D154+'0788'!D154+'0789'!D154+'0050'!D154+'1148'!D154+'0865'!D154+'0090'!D154+'0791'!D154+'0792'!D154+'0793'!D154+'1013'!D154+'0811'!D154+'0993'!D154+'0994'!D154</f>
        <v>0</v>
      </c>
      <c r="E154" s="61">
        <f>'0469'!E154+'0780'!E154+'0786'!E154+'0787'!E154+'0788'!E154+'0789'!E154+'0050'!E154+'1148'!E154+'0865'!E154+'0090'!E154+'0791'!E154+'0792'!E154+'0793'!E154+'1013'!E154+'0811'!E154+'0993'!E154+'0994'!E154</f>
        <v>0</v>
      </c>
      <c r="F154" s="61">
        <f>'0469'!F154+'0780'!F154+'0786'!F154+'0787'!F154+'0788'!F154+'0789'!F154+'0050'!F154+'1148'!F154+'0865'!F154+'0090'!F154+'0791'!F154+'0792'!F154+'0793'!F154+'1013'!F154+'0811'!F154+'0993'!F154+'0994'!F154</f>
        <v>0</v>
      </c>
      <c r="G154" s="61">
        <f>'0469'!G154+'0780'!G154+'0786'!G154+'0787'!G154+'0788'!G154+'0789'!G154+'0050'!G154+'1148'!G154+'0865'!G154+'0090'!G154+'0791'!G154+'0792'!G154+'0793'!G154+'1013'!G154+'0811'!G154+'0993'!G154+'0994'!G154</f>
        <v>0</v>
      </c>
      <c r="H154" s="61">
        <f>'0469'!H154+'0780'!H154+'0786'!H154+'0787'!H154+'0788'!H154+'0789'!H154+'0050'!H154+'1148'!H154+'0865'!H154+'0090'!H154+'0791'!H154+'0792'!H154+'0793'!H154+'1013'!H154+'0811'!H154+'0993'!H154+'0994'!H154</f>
        <v>0</v>
      </c>
      <c r="I154" s="61">
        <f>'0469'!I154+'0780'!I154+'0786'!I154+'0787'!I154+'0788'!I154+'0789'!I154+'0050'!I154+'1148'!I154+'0865'!I154+'0090'!I154+'0791'!I154+'0792'!I154+'0793'!I154+'1013'!I154+'0811'!I154+'0993'!I154+'0994'!I154</f>
        <v>0</v>
      </c>
      <c r="J154" s="61">
        <f>'0469'!J154+'0780'!J154+'0786'!J154+'0787'!J154+'0788'!J154+'0789'!J154+'0050'!J154+'1148'!J154+'0865'!J154+'0090'!J154+'0791'!J154+'0792'!J154+'0793'!J154+'1013'!J154+'0811'!J154+'0993'!J154+'0994'!J154</f>
        <v>0</v>
      </c>
      <c r="K154" s="61">
        <f>'0469'!K154+'0780'!K154+'0786'!K154+'0787'!K154+'0788'!K154+'0789'!K154+'0050'!K154+'1148'!K154+'0865'!K154+'0090'!K154+'0791'!K154+'0792'!K154+'0793'!K154+'1013'!K154+'0811'!K154+'0993'!K154+'0994'!K154</f>
        <v>0</v>
      </c>
      <c r="L154" s="61">
        <f>'0469'!L154+'0780'!L154+'0786'!L154+'0787'!L154+'0788'!L154+'0789'!L154+'0050'!L154+'1148'!L154+'0865'!L154+'0090'!L154+'0791'!L154+'0792'!L154+'0793'!L154+'1013'!L154+'0811'!L154+'0993'!L154+'0994'!L154</f>
        <v>0</v>
      </c>
      <c r="M154" s="61">
        <f>'0469'!M154+'0780'!M154+'0786'!M154+'0787'!M154+'0788'!M154+'0789'!M154+'0050'!M154+'1148'!M154+'0865'!M154+'0090'!M154+'0791'!M154+'0792'!M154+'0793'!M154+'1013'!M154+'0811'!M154+'0993'!M154+'0994'!M154</f>
        <v>0</v>
      </c>
      <c r="N154" s="61">
        <f>'0469'!N154+'0780'!N154+'0786'!N154+'0787'!N154+'0788'!N154+'0789'!N154+'0050'!N154+'1148'!N154+'0865'!N154+'0090'!N154+'0791'!N154+'0792'!N154+'0793'!N154+'1013'!N154+'0811'!N154+'0993'!N154+'0994'!N154</f>
        <v>0</v>
      </c>
      <c r="O154" s="61">
        <f t="shared" si="2"/>
        <v>0</v>
      </c>
    </row>
    <row r="155" spans="1:15" ht="22.5" x14ac:dyDescent="0.2">
      <c r="A155" s="50" t="s">
        <v>468</v>
      </c>
      <c r="B155" s="31" t="s">
        <v>57</v>
      </c>
      <c r="C155" s="12">
        <f>'0469'!C155+'0780'!C155+'0786'!C155+'0787'!C155+'0788'!C155+'0789'!C155+'0050'!C155+'1148'!C155+'0865'!C155+'0090'!C155+'0791'!C155+'0792'!C155+'0793'!C155+'1013'!C155+'0811'!C155+'0993'!C155+'0994'!C155</f>
        <v>0</v>
      </c>
      <c r="D155" s="12">
        <f>'0469'!D155+'0780'!D155+'0786'!D155+'0787'!D155+'0788'!D155+'0789'!D155+'0050'!D155+'1148'!D155+'0865'!D155+'0090'!D155+'0791'!D155+'0792'!D155+'0793'!D155+'1013'!D155+'0811'!D155+'0993'!D155+'0994'!D155</f>
        <v>0</v>
      </c>
      <c r="E155" s="12">
        <f>'0469'!E155+'0780'!E155+'0786'!E155+'0787'!E155+'0788'!E155+'0789'!E155+'0050'!E155+'1148'!E155+'0865'!E155+'0090'!E155+'0791'!E155+'0792'!E155+'0793'!E155+'1013'!E155+'0811'!E155+'0993'!E155+'0994'!E155</f>
        <v>0</v>
      </c>
      <c r="F155" s="12">
        <f>'0469'!F155+'0780'!F155+'0786'!F155+'0787'!F155+'0788'!F155+'0789'!F155+'0050'!F155+'1148'!F155+'0865'!F155+'0090'!F155+'0791'!F155+'0792'!F155+'0793'!F155+'1013'!F155+'0811'!F155+'0993'!F155+'0994'!F155</f>
        <v>0</v>
      </c>
      <c r="G155" s="12">
        <f>'0469'!G155+'0780'!G155+'0786'!G155+'0787'!G155+'0788'!G155+'0789'!G155+'0050'!G155+'1148'!G155+'0865'!G155+'0090'!G155+'0791'!G155+'0792'!G155+'0793'!G155+'1013'!G155+'0811'!G155+'0993'!G155+'0994'!G155</f>
        <v>0</v>
      </c>
      <c r="H155" s="12">
        <f>'0469'!H155+'0780'!H155+'0786'!H155+'0787'!H155+'0788'!H155+'0789'!H155+'0050'!H155+'1148'!H155+'0865'!H155+'0090'!H155+'0791'!H155+'0792'!H155+'0793'!H155+'1013'!H155+'0811'!H155+'0993'!H155+'0994'!H155</f>
        <v>0</v>
      </c>
      <c r="I155" s="12">
        <f>'0469'!I155+'0780'!I155+'0786'!I155+'0787'!I155+'0788'!I155+'0789'!I155+'0050'!I155+'1148'!I155+'0865'!I155+'0090'!I155+'0791'!I155+'0792'!I155+'0793'!I155+'1013'!I155+'0811'!I155+'0993'!I155+'0994'!I155</f>
        <v>0</v>
      </c>
      <c r="J155" s="12">
        <f>'0469'!J155+'0780'!J155+'0786'!J155+'0787'!J155+'0788'!J155+'0789'!J155+'0050'!J155+'1148'!J155+'0865'!J155+'0090'!J155+'0791'!J155+'0792'!J155+'0793'!J155+'1013'!J155+'0811'!J155+'0993'!J155+'0994'!J155</f>
        <v>0</v>
      </c>
      <c r="K155" s="12">
        <f>'0469'!K155+'0780'!K155+'0786'!K155+'0787'!K155+'0788'!K155+'0789'!K155+'0050'!K155+'1148'!K155+'0865'!K155+'0090'!K155+'0791'!K155+'0792'!K155+'0793'!K155+'1013'!K155+'0811'!K155+'0993'!K155+'0994'!K155</f>
        <v>0</v>
      </c>
      <c r="L155" s="12">
        <f>'0469'!L155+'0780'!L155+'0786'!L155+'0787'!L155+'0788'!L155+'0789'!L155+'0050'!L155+'1148'!L155+'0865'!L155+'0090'!L155+'0791'!L155+'0792'!L155+'0793'!L155+'1013'!L155+'0811'!L155+'0993'!L155+'0994'!L155</f>
        <v>0</v>
      </c>
      <c r="M155" s="12">
        <f>'0469'!M155+'0780'!M155+'0786'!M155+'0787'!M155+'0788'!M155+'0789'!M155+'0050'!M155+'1148'!M155+'0865'!M155+'0090'!M155+'0791'!M155+'0792'!M155+'0793'!M155+'1013'!M155+'0811'!M155+'0993'!M155+'0994'!M155</f>
        <v>0</v>
      </c>
      <c r="N155" s="12">
        <f>'0469'!N155+'0780'!N155+'0786'!N155+'0787'!N155+'0788'!N155+'0789'!N155+'0050'!N155+'1148'!N155+'0865'!N155+'0090'!N155+'0791'!N155+'0792'!N155+'0793'!N155+'1013'!N155+'0811'!N155+'0993'!N155+'0994'!N155</f>
        <v>0</v>
      </c>
      <c r="O155" s="12">
        <f t="shared" si="2"/>
        <v>0</v>
      </c>
    </row>
    <row r="156" spans="1:15" ht="15" x14ac:dyDescent="0.2">
      <c r="A156" s="51" t="s">
        <v>446</v>
      </c>
      <c r="B156" s="37" t="s">
        <v>58</v>
      </c>
      <c r="C156" s="13">
        <f>'0469'!C156+'0780'!C156+'0786'!C156+'0787'!C156+'0788'!C156+'0789'!C156+'0050'!C156+'1148'!C156+'0865'!C156+'0090'!C156+'0791'!C156+'0792'!C156+'0793'!C156+'1013'!C156+'0811'!C156+'0993'!C156+'0994'!C156</f>
        <v>0</v>
      </c>
      <c r="D156" s="13">
        <f>'0469'!D156+'0780'!D156+'0786'!D156+'0787'!D156+'0788'!D156+'0789'!D156+'0050'!D156+'1148'!D156+'0865'!D156+'0090'!D156+'0791'!D156+'0792'!D156+'0793'!D156+'1013'!D156+'0811'!D156+'0993'!D156+'0994'!D156</f>
        <v>0</v>
      </c>
      <c r="E156" s="13">
        <f>'0469'!E156+'0780'!E156+'0786'!E156+'0787'!E156+'0788'!E156+'0789'!E156+'0050'!E156+'1148'!E156+'0865'!E156+'0090'!E156+'0791'!E156+'0792'!E156+'0793'!E156+'1013'!E156+'0811'!E156+'0993'!E156+'0994'!E156</f>
        <v>0</v>
      </c>
      <c r="F156" s="13">
        <f>'0469'!F156+'0780'!F156+'0786'!F156+'0787'!F156+'0788'!F156+'0789'!F156+'0050'!F156+'1148'!F156+'0865'!F156+'0090'!F156+'0791'!F156+'0792'!F156+'0793'!F156+'1013'!F156+'0811'!F156+'0993'!F156+'0994'!F156</f>
        <v>0</v>
      </c>
      <c r="G156" s="13">
        <f>'0469'!G156+'0780'!G156+'0786'!G156+'0787'!G156+'0788'!G156+'0789'!G156+'0050'!G156+'1148'!G156+'0865'!G156+'0090'!G156+'0791'!G156+'0792'!G156+'0793'!G156+'1013'!G156+'0811'!G156+'0993'!G156+'0994'!G156</f>
        <v>0</v>
      </c>
      <c r="H156" s="13">
        <f>'0469'!H156+'0780'!H156+'0786'!H156+'0787'!H156+'0788'!H156+'0789'!H156+'0050'!H156+'1148'!H156+'0865'!H156+'0090'!H156+'0791'!H156+'0792'!H156+'0793'!H156+'1013'!H156+'0811'!H156+'0993'!H156+'0994'!H156</f>
        <v>0</v>
      </c>
      <c r="I156" s="13">
        <f>'0469'!I156+'0780'!I156+'0786'!I156+'0787'!I156+'0788'!I156+'0789'!I156+'0050'!I156+'1148'!I156+'0865'!I156+'0090'!I156+'0791'!I156+'0792'!I156+'0793'!I156+'1013'!I156+'0811'!I156+'0993'!I156+'0994'!I156</f>
        <v>0</v>
      </c>
      <c r="J156" s="13">
        <f>'0469'!J156+'0780'!J156+'0786'!J156+'0787'!J156+'0788'!J156+'0789'!J156+'0050'!J156+'1148'!J156+'0865'!J156+'0090'!J156+'0791'!J156+'0792'!J156+'0793'!J156+'1013'!J156+'0811'!J156+'0993'!J156+'0994'!J156</f>
        <v>0</v>
      </c>
      <c r="K156" s="13">
        <f>'0469'!K156+'0780'!K156+'0786'!K156+'0787'!K156+'0788'!K156+'0789'!K156+'0050'!K156+'1148'!K156+'0865'!K156+'0090'!K156+'0791'!K156+'0792'!K156+'0793'!K156+'1013'!K156+'0811'!K156+'0993'!K156+'0994'!K156</f>
        <v>0</v>
      </c>
      <c r="L156" s="13">
        <f>'0469'!L156+'0780'!L156+'0786'!L156+'0787'!L156+'0788'!L156+'0789'!L156+'0050'!L156+'1148'!L156+'0865'!L156+'0090'!L156+'0791'!L156+'0792'!L156+'0793'!L156+'1013'!L156+'0811'!L156+'0993'!L156+'0994'!L156</f>
        <v>0</v>
      </c>
      <c r="M156" s="13">
        <f>'0469'!M156+'0780'!M156+'0786'!M156+'0787'!M156+'0788'!M156+'0789'!M156+'0050'!M156+'1148'!M156+'0865'!M156+'0090'!M156+'0791'!M156+'0792'!M156+'0793'!M156+'1013'!M156+'0811'!M156+'0993'!M156+'0994'!M156</f>
        <v>0</v>
      </c>
      <c r="N156" s="13">
        <f>'0469'!N156+'0780'!N156+'0786'!N156+'0787'!N156+'0788'!N156+'0789'!N156+'0050'!N156+'1148'!N156+'0865'!N156+'0090'!N156+'0791'!N156+'0792'!N156+'0793'!N156+'1013'!N156+'0811'!N156+'0993'!N156+'0994'!N156</f>
        <v>0</v>
      </c>
      <c r="O156" s="13">
        <f t="shared" si="2"/>
        <v>0</v>
      </c>
    </row>
    <row r="157" spans="1:15" ht="15" x14ac:dyDescent="0.2">
      <c r="A157" s="44" t="s">
        <v>344</v>
      </c>
      <c r="B157" s="30" t="s">
        <v>59</v>
      </c>
      <c r="C157" s="61">
        <f>'0469'!C157+'0780'!C157+'0786'!C157+'0787'!C157+'0788'!C157+'0789'!C157+'0050'!C157+'1148'!C157+'0865'!C157+'0090'!C157+'0791'!C157+'0792'!C157+'0793'!C157+'1013'!C157+'0811'!C157+'0993'!C157+'0994'!C157</f>
        <v>0</v>
      </c>
      <c r="D157" s="61">
        <f>'0469'!D157+'0780'!D157+'0786'!D157+'0787'!D157+'0788'!D157+'0789'!D157+'0050'!D157+'1148'!D157+'0865'!D157+'0090'!D157+'0791'!D157+'0792'!D157+'0793'!D157+'1013'!D157+'0811'!D157+'0993'!D157+'0994'!D157</f>
        <v>0</v>
      </c>
      <c r="E157" s="61">
        <f>'0469'!E157+'0780'!E157+'0786'!E157+'0787'!E157+'0788'!E157+'0789'!E157+'0050'!E157+'1148'!E157+'0865'!E157+'0090'!E157+'0791'!E157+'0792'!E157+'0793'!E157+'1013'!E157+'0811'!E157+'0993'!E157+'0994'!E157</f>
        <v>0</v>
      </c>
      <c r="F157" s="61">
        <f>'0469'!F157+'0780'!F157+'0786'!F157+'0787'!F157+'0788'!F157+'0789'!F157+'0050'!F157+'1148'!F157+'0865'!F157+'0090'!F157+'0791'!F157+'0792'!F157+'0793'!F157+'1013'!F157+'0811'!F157+'0993'!F157+'0994'!F157</f>
        <v>0</v>
      </c>
      <c r="G157" s="61">
        <f>'0469'!G157+'0780'!G157+'0786'!G157+'0787'!G157+'0788'!G157+'0789'!G157+'0050'!G157+'1148'!G157+'0865'!G157+'0090'!G157+'0791'!G157+'0792'!G157+'0793'!G157+'1013'!G157+'0811'!G157+'0993'!G157+'0994'!G157</f>
        <v>0</v>
      </c>
      <c r="H157" s="61">
        <f>'0469'!H157+'0780'!H157+'0786'!H157+'0787'!H157+'0788'!H157+'0789'!H157+'0050'!H157+'1148'!H157+'0865'!H157+'0090'!H157+'0791'!H157+'0792'!H157+'0793'!H157+'1013'!H157+'0811'!H157+'0993'!H157+'0994'!H157</f>
        <v>0</v>
      </c>
      <c r="I157" s="61">
        <f>'0469'!I157+'0780'!I157+'0786'!I157+'0787'!I157+'0788'!I157+'0789'!I157+'0050'!I157+'1148'!I157+'0865'!I157+'0090'!I157+'0791'!I157+'0792'!I157+'0793'!I157+'1013'!I157+'0811'!I157+'0993'!I157+'0994'!I157</f>
        <v>0</v>
      </c>
      <c r="J157" s="61">
        <f>'0469'!J157+'0780'!J157+'0786'!J157+'0787'!J157+'0788'!J157+'0789'!J157+'0050'!J157+'1148'!J157+'0865'!J157+'0090'!J157+'0791'!J157+'0792'!J157+'0793'!J157+'1013'!J157+'0811'!J157+'0993'!J157+'0994'!J157</f>
        <v>0</v>
      </c>
      <c r="K157" s="61">
        <f>'0469'!K157+'0780'!K157+'0786'!K157+'0787'!K157+'0788'!K157+'0789'!K157+'0050'!K157+'1148'!K157+'0865'!K157+'0090'!K157+'0791'!K157+'0792'!K157+'0793'!K157+'1013'!K157+'0811'!K157+'0993'!K157+'0994'!K157</f>
        <v>0</v>
      </c>
      <c r="L157" s="61">
        <f>'0469'!L157+'0780'!L157+'0786'!L157+'0787'!L157+'0788'!L157+'0789'!L157+'0050'!L157+'1148'!L157+'0865'!L157+'0090'!L157+'0791'!L157+'0792'!L157+'0793'!L157+'1013'!L157+'0811'!L157+'0993'!L157+'0994'!L157</f>
        <v>0</v>
      </c>
      <c r="M157" s="61">
        <f>'0469'!M157+'0780'!M157+'0786'!M157+'0787'!M157+'0788'!M157+'0789'!M157+'0050'!M157+'1148'!M157+'0865'!M157+'0090'!M157+'0791'!M157+'0792'!M157+'0793'!M157+'1013'!M157+'0811'!M157+'0993'!M157+'0994'!M157</f>
        <v>0</v>
      </c>
      <c r="N157" s="61">
        <f>'0469'!N157+'0780'!N157+'0786'!N157+'0787'!N157+'0788'!N157+'0789'!N157+'0050'!N157+'1148'!N157+'0865'!N157+'0090'!N157+'0791'!N157+'0792'!N157+'0793'!N157+'1013'!N157+'0811'!N157+'0993'!N157+'0994'!N157</f>
        <v>0</v>
      </c>
      <c r="O157" s="61">
        <f t="shared" si="2"/>
        <v>0</v>
      </c>
    </row>
    <row r="158" spans="1:15" ht="15" x14ac:dyDescent="0.2">
      <c r="A158" s="49" t="s">
        <v>345</v>
      </c>
      <c r="B158" s="30" t="s">
        <v>729</v>
      </c>
      <c r="C158" s="61">
        <f>'0469'!C158+'0780'!C158+'0786'!C158+'0787'!C158+'0788'!C158+'0789'!C158+'0050'!C158+'1148'!C158+'0865'!C158+'0090'!C158+'0791'!C158+'0792'!C158+'0793'!C158+'1013'!C158+'0811'!C158+'0993'!C158+'0994'!C158</f>
        <v>0</v>
      </c>
      <c r="D158" s="61">
        <f>'0469'!D158+'0780'!D158+'0786'!D158+'0787'!D158+'0788'!D158+'0789'!D158+'0050'!D158+'1148'!D158+'0865'!D158+'0090'!D158+'0791'!D158+'0792'!D158+'0793'!D158+'1013'!D158+'0811'!D158+'0993'!D158+'0994'!D158</f>
        <v>0</v>
      </c>
      <c r="E158" s="61">
        <f>'0469'!E158+'0780'!E158+'0786'!E158+'0787'!E158+'0788'!E158+'0789'!E158+'0050'!E158+'1148'!E158+'0865'!E158+'0090'!E158+'0791'!E158+'0792'!E158+'0793'!E158+'1013'!E158+'0811'!E158+'0993'!E158+'0994'!E158</f>
        <v>0</v>
      </c>
      <c r="F158" s="61">
        <f>'0469'!F158+'0780'!F158+'0786'!F158+'0787'!F158+'0788'!F158+'0789'!F158+'0050'!F158+'1148'!F158+'0865'!F158+'0090'!F158+'0791'!F158+'0792'!F158+'0793'!F158+'1013'!F158+'0811'!F158+'0993'!F158+'0994'!F158</f>
        <v>0</v>
      </c>
      <c r="G158" s="61">
        <f>'0469'!G158+'0780'!G158+'0786'!G158+'0787'!G158+'0788'!G158+'0789'!G158+'0050'!G158+'1148'!G158+'0865'!G158+'0090'!G158+'0791'!G158+'0792'!G158+'0793'!G158+'1013'!G158+'0811'!G158+'0993'!G158+'0994'!G158</f>
        <v>0</v>
      </c>
      <c r="H158" s="61">
        <f>'0469'!H158+'0780'!H158+'0786'!H158+'0787'!H158+'0788'!H158+'0789'!H158+'0050'!H158+'1148'!H158+'0865'!H158+'0090'!H158+'0791'!H158+'0792'!H158+'0793'!H158+'1013'!H158+'0811'!H158+'0993'!H158+'0994'!H158</f>
        <v>0</v>
      </c>
      <c r="I158" s="61">
        <f>'0469'!I158+'0780'!I158+'0786'!I158+'0787'!I158+'0788'!I158+'0789'!I158+'0050'!I158+'1148'!I158+'0865'!I158+'0090'!I158+'0791'!I158+'0792'!I158+'0793'!I158+'1013'!I158+'0811'!I158+'0993'!I158+'0994'!I158</f>
        <v>0</v>
      </c>
      <c r="J158" s="61">
        <f>'0469'!J158+'0780'!J158+'0786'!J158+'0787'!J158+'0788'!J158+'0789'!J158+'0050'!J158+'1148'!J158+'0865'!J158+'0090'!J158+'0791'!J158+'0792'!J158+'0793'!J158+'1013'!J158+'0811'!J158+'0993'!J158+'0994'!J158</f>
        <v>0</v>
      </c>
      <c r="K158" s="61">
        <f>'0469'!K158+'0780'!K158+'0786'!K158+'0787'!K158+'0788'!K158+'0789'!K158+'0050'!K158+'1148'!K158+'0865'!K158+'0090'!K158+'0791'!K158+'0792'!K158+'0793'!K158+'1013'!K158+'0811'!K158+'0993'!K158+'0994'!K158</f>
        <v>0</v>
      </c>
      <c r="L158" s="61">
        <f>'0469'!L158+'0780'!L158+'0786'!L158+'0787'!L158+'0788'!L158+'0789'!L158+'0050'!L158+'1148'!L158+'0865'!L158+'0090'!L158+'0791'!L158+'0792'!L158+'0793'!L158+'1013'!L158+'0811'!L158+'0993'!L158+'0994'!L158</f>
        <v>0</v>
      </c>
      <c r="M158" s="61">
        <f>'0469'!M158+'0780'!M158+'0786'!M158+'0787'!M158+'0788'!M158+'0789'!M158+'0050'!M158+'1148'!M158+'0865'!M158+'0090'!M158+'0791'!M158+'0792'!M158+'0793'!M158+'1013'!M158+'0811'!M158+'0993'!M158+'0994'!M158</f>
        <v>0</v>
      </c>
      <c r="N158" s="61">
        <f>'0469'!N158+'0780'!N158+'0786'!N158+'0787'!N158+'0788'!N158+'0789'!N158+'0050'!N158+'1148'!N158+'0865'!N158+'0090'!N158+'0791'!N158+'0792'!N158+'0793'!N158+'1013'!N158+'0811'!N158+'0993'!N158+'0994'!N158</f>
        <v>0</v>
      </c>
      <c r="O158" s="61">
        <f t="shared" si="2"/>
        <v>0</v>
      </c>
    </row>
    <row r="159" spans="1:15" ht="15" x14ac:dyDescent="0.2">
      <c r="A159" s="44" t="s">
        <v>346</v>
      </c>
      <c r="B159" s="30" t="s">
        <v>730</v>
      </c>
      <c r="C159" s="61">
        <f>'0469'!C159+'0780'!C159+'0786'!C159+'0787'!C159+'0788'!C159+'0789'!C159+'0050'!C159+'1148'!C159+'0865'!C159+'0090'!C159+'0791'!C159+'0792'!C159+'0793'!C159+'1013'!C159+'0811'!C159+'0993'!C159+'0994'!C159</f>
        <v>0</v>
      </c>
      <c r="D159" s="61">
        <f>'0469'!D159+'0780'!D159+'0786'!D159+'0787'!D159+'0788'!D159+'0789'!D159+'0050'!D159+'1148'!D159+'0865'!D159+'0090'!D159+'0791'!D159+'0792'!D159+'0793'!D159+'1013'!D159+'0811'!D159+'0993'!D159+'0994'!D159</f>
        <v>0</v>
      </c>
      <c r="E159" s="61">
        <f>'0469'!E159+'0780'!E159+'0786'!E159+'0787'!E159+'0788'!E159+'0789'!E159+'0050'!E159+'1148'!E159+'0865'!E159+'0090'!E159+'0791'!E159+'0792'!E159+'0793'!E159+'1013'!E159+'0811'!E159+'0993'!E159+'0994'!E159</f>
        <v>0</v>
      </c>
      <c r="F159" s="61">
        <f>'0469'!F159+'0780'!F159+'0786'!F159+'0787'!F159+'0788'!F159+'0789'!F159+'0050'!F159+'1148'!F159+'0865'!F159+'0090'!F159+'0791'!F159+'0792'!F159+'0793'!F159+'1013'!F159+'0811'!F159+'0993'!F159+'0994'!F159</f>
        <v>0</v>
      </c>
      <c r="G159" s="61">
        <f>'0469'!G159+'0780'!G159+'0786'!G159+'0787'!G159+'0788'!G159+'0789'!G159+'0050'!G159+'1148'!G159+'0865'!G159+'0090'!G159+'0791'!G159+'0792'!G159+'0793'!G159+'1013'!G159+'0811'!G159+'0993'!G159+'0994'!G159</f>
        <v>0</v>
      </c>
      <c r="H159" s="61">
        <f>'0469'!H159+'0780'!H159+'0786'!H159+'0787'!H159+'0788'!H159+'0789'!H159+'0050'!H159+'1148'!H159+'0865'!H159+'0090'!H159+'0791'!H159+'0792'!H159+'0793'!H159+'1013'!H159+'0811'!H159+'0993'!H159+'0994'!H159</f>
        <v>0</v>
      </c>
      <c r="I159" s="61">
        <f>'0469'!I159+'0780'!I159+'0786'!I159+'0787'!I159+'0788'!I159+'0789'!I159+'0050'!I159+'1148'!I159+'0865'!I159+'0090'!I159+'0791'!I159+'0792'!I159+'0793'!I159+'1013'!I159+'0811'!I159+'0993'!I159+'0994'!I159</f>
        <v>0</v>
      </c>
      <c r="J159" s="61">
        <f>'0469'!J159+'0780'!J159+'0786'!J159+'0787'!J159+'0788'!J159+'0789'!J159+'0050'!J159+'1148'!J159+'0865'!J159+'0090'!J159+'0791'!J159+'0792'!J159+'0793'!J159+'1013'!J159+'0811'!J159+'0993'!J159+'0994'!J159</f>
        <v>0</v>
      </c>
      <c r="K159" s="61">
        <f>'0469'!K159+'0780'!K159+'0786'!K159+'0787'!K159+'0788'!K159+'0789'!K159+'0050'!K159+'1148'!K159+'0865'!K159+'0090'!K159+'0791'!K159+'0792'!K159+'0793'!K159+'1013'!K159+'0811'!K159+'0993'!K159+'0994'!K159</f>
        <v>0</v>
      </c>
      <c r="L159" s="61">
        <f>'0469'!L159+'0780'!L159+'0786'!L159+'0787'!L159+'0788'!L159+'0789'!L159+'0050'!L159+'1148'!L159+'0865'!L159+'0090'!L159+'0791'!L159+'0792'!L159+'0793'!L159+'1013'!L159+'0811'!L159+'0993'!L159+'0994'!L159</f>
        <v>0</v>
      </c>
      <c r="M159" s="61">
        <f>'0469'!M159+'0780'!M159+'0786'!M159+'0787'!M159+'0788'!M159+'0789'!M159+'0050'!M159+'1148'!M159+'0865'!M159+'0090'!M159+'0791'!M159+'0792'!M159+'0793'!M159+'1013'!M159+'0811'!M159+'0993'!M159+'0994'!M159</f>
        <v>0</v>
      </c>
      <c r="N159" s="61">
        <f>'0469'!N159+'0780'!N159+'0786'!N159+'0787'!N159+'0788'!N159+'0789'!N159+'0050'!N159+'1148'!N159+'0865'!N159+'0090'!N159+'0791'!N159+'0792'!N159+'0793'!N159+'1013'!N159+'0811'!N159+'0993'!N159+'0994'!N159</f>
        <v>0</v>
      </c>
      <c r="O159" s="61">
        <f t="shared" si="2"/>
        <v>0</v>
      </c>
    </row>
    <row r="160" spans="1:15" ht="15" x14ac:dyDescent="0.2">
      <c r="A160" s="52" t="s">
        <v>447</v>
      </c>
      <c r="B160" s="37" t="s">
        <v>60</v>
      </c>
      <c r="C160" s="13">
        <f>'0469'!C160+'0780'!C160+'0786'!C160+'0787'!C160+'0788'!C160+'0789'!C160+'0050'!C160+'1148'!C160+'0865'!C160+'0090'!C160+'0791'!C160+'0792'!C160+'0793'!C160+'1013'!C160+'0811'!C160+'0993'!C160+'0994'!C160</f>
        <v>0</v>
      </c>
      <c r="D160" s="13">
        <f>'0469'!D160+'0780'!D160+'0786'!D160+'0787'!D160+'0788'!D160+'0789'!D160+'0050'!D160+'1148'!D160+'0865'!D160+'0090'!D160+'0791'!D160+'0792'!D160+'0793'!D160+'1013'!D160+'0811'!D160+'0993'!D160+'0994'!D160</f>
        <v>0</v>
      </c>
      <c r="E160" s="13">
        <f>'0469'!E160+'0780'!E160+'0786'!E160+'0787'!E160+'0788'!E160+'0789'!E160+'0050'!E160+'1148'!E160+'0865'!E160+'0090'!E160+'0791'!E160+'0792'!E160+'0793'!E160+'1013'!E160+'0811'!E160+'0993'!E160+'0994'!E160</f>
        <v>0</v>
      </c>
      <c r="F160" s="13">
        <f>'0469'!F160+'0780'!F160+'0786'!F160+'0787'!F160+'0788'!F160+'0789'!F160+'0050'!F160+'1148'!F160+'0865'!F160+'0090'!F160+'0791'!F160+'0792'!F160+'0793'!F160+'1013'!F160+'0811'!F160+'0993'!F160+'0994'!F160</f>
        <v>0</v>
      </c>
      <c r="G160" s="13">
        <f>'0469'!G160+'0780'!G160+'0786'!G160+'0787'!G160+'0788'!G160+'0789'!G160+'0050'!G160+'1148'!G160+'0865'!G160+'0090'!G160+'0791'!G160+'0792'!G160+'0793'!G160+'1013'!G160+'0811'!G160+'0993'!G160+'0994'!G160</f>
        <v>0</v>
      </c>
      <c r="H160" s="13">
        <f>'0469'!H160+'0780'!H160+'0786'!H160+'0787'!H160+'0788'!H160+'0789'!H160+'0050'!H160+'1148'!H160+'0865'!H160+'0090'!H160+'0791'!H160+'0792'!H160+'0793'!H160+'1013'!H160+'0811'!H160+'0993'!H160+'0994'!H160</f>
        <v>0</v>
      </c>
      <c r="I160" s="13">
        <f>'0469'!I160+'0780'!I160+'0786'!I160+'0787'!I160+'0788'!I160+'0789'!I160+'0050'!I160+'1148'!I160+'0865'!I160+'0090'!I160+'0791'!I160+'0792'!I160+'0793'!I160+'1013'!I160+'0811'!I160+'0993'!I160+'0994'!I160</f>
        <v>0</v>
      </c>
      <c r="J160" s="13">
        <f>'0469'!J160+'0780'!J160+'0786'!J160+'0787'!J160+'0788'!J160+'0789'!J160+'0050'!J160+'1148'!J160+'0865'!J160+'0090'!J160+'0791'!J160+'0792'!J160+'0793'!J160+'1013'!J160+'0811'!J160+'0993'!J160+'0994'!J160</f>
        <v>0</v>
      </c>
      <c r="K160" s="13">
        <f>'0469'!K160+'0780'!K160+'0786'!K160+'0787'!K160+'0788'!K160+'0789'!K160+'0050'!K160+'1148'!K160+'0865'!K160+'0090'!K160+'0791'!K160+'0792'!K160+'0793'!K160+'1013'!K160+'0811'!K160+'0993'!K160+'0994'!K160</f>
        <v>0</v>
      </c>
      <c r="L160" s="13">
        <f>'0469'!L160+'0780'!L160+'0786'!L160+'0787'!L160+'0788'!L160+'0789'!L160+'0050'!L160+'1148'!L160+'0865'!L160+'0090'!L160+'0791'!L160+'0792'!L160+'0793'!L160+'1013'!L160+'0811'!L160+'0993'!L160+'0994'!L160</f>
        <v>0</v>
      </c>
      <c r="M160" s="13">
        <f>'0469'!M160+'0780'!M160+'0786'!M160+'0787'!M160+'0788'!M160+'0789'!M160+'0050'!M160+'1148'!M160+'0865'!M160+'0090'!M160+'0791'!M160+'0792'!M160+'0793'!M160+'1013'!M160+'0811'!M160+'0993'!M160+'0994'!M160</f>
        <v>0</v>
      </c>
      <c r="N160" s="13">
        <f>'0469'!N160+'0780'!N160+'0786'!N160+'0787'!N160+'0788'!N160+'0789'!N160+'0050'!N160+'1148'!N160+'0865'!N160+'0090'!N160+'0791'!N160+'0792'!N160+'0793'!N160+'1013'!N160+'0811'!N160+'0993'!N160+'0994'!N160</f>
        <v>0</v>
      </c>
      <c r="O160" s="13">
        <f t="shared" si="2"/>
        <v>0</v>
      </c>
    </row>
    <row r="161" spans="1:15" ht="15" x14ac:dyDescent="0.2">
      <c r="A161" s="44" t="s">
        <v>347</v>
      </c>
      <c r="B161" s="30" t="s">
        <v>61</v>
      </c>
      <c r="C161" s="61">
        <f>'0469'!C161+'0780'!C161+'0786'!C161+'0787'!C161+'0788'!C161+'0789'!C161+'0050'!C161+'1148'!C161+'0865'!C161+'0090'!C161+'0791'!C161+'0792'!C161+'0793'!C161+'1013'!C161+'0811'!C161+'0993'!C161+'0994'!C161</f>
        <v>0</v>
      </c>
      <c r="D161" s="61">
        <f>'0469'!D161+'0780'!D161+'0786'!D161+'0787'!D161+'0788'!D161+'0789'!D161+'0050'!D161+'1148'!D161+'0865'!D161+'0090'!D161+'0791'!D161+'0792'!D161+'0793'!D161+'1013'!D161+'0811'!D161+'0993'!D161+'0994'!D161</f>
        <v>0</v>
      </c>
      <c r="E161" s="61">
        <f>'0469'!E161+'0780'!E161+'0786'!E161+'0787'!E161+'0788'!E161+'0789'!E161+'0050'!E161+'1148'!E161+'0865'!E161+'0090'!E161+'0791'!E161+'0792'!E161+'0793'!E161+'1013'!E161+'0811'!E161+'0993'!E161+'0994'!E161</f>
        <v>0</v>
      </c>
      <c r="F161" s="61">
        <f>'0469'!F161+'0780'!F161+'0786'!F161+'0787'!F161+'0788'!F161+'0789'!F161+'0050'!F161+'1148'!F161+'0865'!F161+'0090'!F161+'0791'!F161+'0792'!F161+'0793'!F161+'1013'!F161+'0811'!F161+'0993'!F161+'0994'!F161</f>
        <v>0</v>
      </c>
      <c r="G161" s="61">
        <f>'0469'!G161+'0780'!G161+'0786'!G161+'0787'!G161+'0788'!G161+'0789'!G161+'0050'!G161+'1148'!G161+'0865'!G161+'0090'!G161+'0791'!G161+'0792'!G161+'0793'!G161+'1013'!G161+'0811'!G161+'0993'!G161+'0994'!G161</f>
        <v>0</v>
      </c>
      <c r="H161" s="61">
        <f>'0469'!H161+'0780'!H161+'0786'!H161+'0787'!H161+'0788'!H161+'0789'!H161+'0050'!H161+'1148'!H161+'0865'!H161+'0090'!H161+'0791'!H161+'0792'!H161+'0793'!H161+'1013'!H161+'0811'!H161+'0993'!H161+'0994'!H161</f>
        <v>0</v>
      </c>
      <c r="I161" s="61">
        <f>'0469'!I161+'0780'!I161+'0786'!I161+'0787'!I161+'0788'!I161+'0789'!I161+'0050'!I161+'1148'!I161+'0865'!I161+'0090'!I161+'0791'!I161+'0792'!I161+'0793'!I161+'1013'!I161+'0811'!I161+'0993'!I161+'0994'!I161</f>
        <v>0</v>
      </c>
      <c r="J161" s="61">
        <f>'0469'!J161+'0780'!J161+'0786'!J161+'0787'!J161+'0788'!J161+'0789'!J161+'0050'!J161+'1148'!J161+'0865'!J161+'0090'!J161+'0791'!J161+'0792'!J161+'0793'!J161+'1013'!J161+'0811'!J161+'0993'!J161+'0994'!J161</f>
        <v>0</v>
      </c>
      <c r="K161" s="61">
        <f>'0469'!K161+'0780'!K161+'0786'!K161+'0787'!K161+'0788'!K161+'0789'!K161+'0050'!K161+'1148'!K161+'0865'!K161+'0090'!K161+'0791'!K161+'0792'!K161+'0793'!K161+'1013'!K161+'0811'!K161+'0993'!K161+'0994'!K161</f>
        <v>0</v>
      </c>
      <c r="L161" s="61">
        <f>'0469'!L161+'0780'!L161+'0786'!L161+'0787'!L161+'0788'!L161+'0789'!L161+'0050'!L161+'1148'!L161+'0865'!L161+'0090'!L161+'0791'!L161+'0792'!L161+'0793'!L161+'1013'!L161+'0811'!L161+'0993'!L161+'0994'!L161</f>
        <v>0</v>
      </c>
      <c r="M161" s="61">
        <f>'0469'!M161+'0780'!M161+'0786'!M161+'0787'!M161+'0788'!M161+'0789'!M161+'0050'!M161+'1148'!M161+'0865'!M161+'0090'!M161+'0791'!M161+'0792'!M161+'0793'!M161+'1013'!M161+'0811'!M161+'0993'!M161+'0994'!M161</f>
        <v>0</v>
      </c>
      <c r="N161" s="61">
        <f>'0469'!N161+'0780'!N161+'0786'!N161+'0787'!N161+'0788'!N161+'0789'!N161+'0050'!N161+'1148'!N161+'0865'!N161+'0090'!N161+'0791'!N161+'0792'!N161+'0793'!N161+'1013'!N161+'0811'!N161+'0993'!N161+'0994'!N161</f>
        <v>0</v>
      </c>
      <c r="O161" s="61">
        <f t="shared" si="2"/>
        <v>0</v>
      </c>
    </row>
    <row r="162" spans="1:15" ht="15" x14ac:dyDescent="0.2">
      <c r="A162" s="44" t="s">
        <v>348</v>
      </c>
      <c r="B162" s="30" t="s">
        <v>62</v>
      </c>
      <c r="C162" s="61">
        <f>'0469'!C162+'0780'!C162+'0786'!C162+'0787'!C162+'0788'!C162+'0789'!C162+'0050'!C162+'1148'!C162+'0865'!C162+'0090'!C162+'0791'!C162+'0792'!C162+'0793'!C162+'1013'!C162+'0811'!C162+'0993'!C162+'0994'!C162</f>
        <v>0</v>
      </c>
      <c r="D162" s="61">
        <f>'0469'!D162+'0780'!D162+'0786'!D162+'0787'!D162+'0788'!D162+'0789'!D162+'0050'!D162+'1148'!D162+'0865'!D162+'0090'!D162+'0791'!D162+'0792'!D162+'0793'!D162+'1013'!D162+'0811'!D162+'0993'!D162+'0994'!D162</f>
        <v>0</v>
      </c>
      <c r="E162" s="61">
        <f>'0469'!E162+'0780'!E162+'0786'!E162+'0787'!E162+'0788'!E162+'0789'!E162+'0050'!E162+'1148'!E162+'0865'!E162+'0090'!E162+'0791'!E162+'0792'!E162+'0793'!E162+'1013'!E162+'0811'!E162+'0993'!E162+'0994'!E162</f>
        <v>0</v>
      </c>
      <c r="F162" s="61">
        <f>'0469'!F162+'0780'!F162+'0786'!F162+'0787'!F162+'0788'!F162+'0789'!F162+'0050'!F162+'1148'!F162+'0865'!F162+'0090'!F162+'0791'!F162+'0792'!F162+'0793'!F162+'1013'!F162+'0811'!F162+'0993'!F162+'0994'!F162</f>
        <v>0</v>
      </c>
      <c r="G162" s="61">
        <f>'0469'!G162+'0780'!G162+'0786'!G162+'0787'!G162+'0788'!G162+'0789'!G162+'0050'!G162+'1148'!G162+'0865'!G162+'0090'!G162+'0791'!G162+'0792'!G162+'0793'!G162+'1013'!G162+'0811'!G162+'0993'!G162+'0994'!G162</f>
        <v>0</v>
      </c>
      <c r="H162" s="61">
        <f>'0469'!H162+'0780'!H162+'0786'!H162+'0787'!H162+'0788'!H162+'0789'!H162+'0050'!H162+'1148'!H162+'0865'!H162+'0090'!H162+'0791'!H162+'0792'!H162+'0793'!H162+'1013'!H162+'0811'!H162+'0993'!H162+'0994'!H162</f>
        <v>0</v>
      </c>
      <c r="I162" s="61">
        <f>'0469'!I162+'0780'!I162+'0786'!I162+'0787'!I162+'0788'!I162+'0789'!I162+'0050'!I162+'1148'!I162+'0865'!I162+'0090'!I162+'0791'!I162+'0792'!I162+'0793'!I162+'1013'!I162+'0811'!I162+'0993'!I162+'0994'!I162</f>
        <v>0</v>
      </c>
      <c r="J162" s="61">
        <f>'0469'!J162+'0780'!J162+'0786'!J162+'0787'!J162+'0788'!J162+'0789'!J162+'0050'!J162+'1148'!J162+'0865'!J162+'0090'!J162+'0791'!J162+'0792'!J162+'0793'!J162+'1013'!J162+'0811'!J162+'0993'!J162+'0994'!J162</f>
        <v>0</v>
      </c>
      <c r="K162" s="61">
        <f>'0469'!K162+'0780'!K162+'0786'!K162+'0787'!K162+'0788'!K162+'0789'!K162+'0050'!K162+'1148'!K162+'0865'!K162+'0090'!K162+'0791'!K162+'0792'!K162+'0793'!K162+'1013'!K162+'0811'!K162+'0993'!K162+'0994'!K162</f>
        <v>0</v>
      </c>
      <c r="L162" s="61">
        <f>'0469'!L162+'0780'!L162+'0786'!L162+'0787'!L162+'0788'!L162+'0789'!L162+'0050'!L162+'1148'!L162+'0865'!L162+'0090'!L162+'0791'!L162+'0792'!L162+'0793'!L162+'1013'!L162+'0811'!L162+'0993'!L162+'0994'!L162</f>
        <v>0</v>
      </c>
      <c r="M162" s="61">
        <f>'0469'!M162+'0780'!M162+'0786'!M162+'0787'!M162+'0788'!M162+'0789'!M162+'0050'!M162+'1148'!M162+'0865'!M162+'0090'!M162+'0791'!M162+'0792'!M162+'0793'!M162+'1013'!M162+'0811'!M162+'0993'!M162+'0994'!M162</f>
        <v>0</v>
      </c>
      <c r="N162" s="61">
        <f>'0469'!N162+'0780'!N162+'0786'!N162+'0787'!N162+'0788'!N162+'0789'!N162+'0050'!N162+'1148'!N162+'0865'!N162+'0090'!N162+'0791'!N162+'0792'!N162+'0793'!N162+'1013'!N162+'0811'!N162+'0993'!N162+'0994'!N162</f>
        <v>0</v>
      </c>
      <c r="O162" s="61">
        <f t="shared" si="2"/>
        <v>0</v>
      </c>
    </row>
    <row r="163" spans="1:15" ht="15" x14ac:dyDescent="0.2">
      <c r="A163" s="44" t="s">
        <v>349</v>
      </c>
      <c r="B163" s="30" t="s">
        <v>63</v>
      </c>
      <c r="C163" s="61">
        <f>'0469'!C163+'0780'!C163+'0786'!C163+'0787'!C163+'0788'!C163+'0789'!C163+'0050'!C163+'1148'!C163+'0865'!C163+'0090'!C163+'0791'!C163+'0792'!C163+'0793'!C163+'1013'!C163+'0811'!C163+'0993'!C163+'0994'!C163</f>
        <v>0</v>
      </c>
      <c r="D163" s="61">
        <f>'0469'!D163+'0780'!D163+'0786'!D163+'0787'!D163+'0788'!D163+'0789'!D163+'0050'!D163+'1148'!D163+'0865'!D163+'0090'!D163+'0791'!D163+'0792'!D163+'0793'!D163+'1013'!D163+'0811'!D163+'0993'!D163+'0994'!D163</f>
        <v>0</v>
      </c>
      <c r="E163" s="61">
        <f>'0469'!E163+'0780'!E163+'0786'!E163+'0787'!E163+'0788'!E163+'0789'!E163+'0050'!E163+'1148'!E163+'0865'!E163+'0090'!E163+'0791'!E163+'0792'!E163+'0793'!E163+'1013'!E163+'0811'!E163+'0993'!E163+'0994'!E163</f>
        <v>0</v>
      </c>
      <c r="F163" s="61">
        <f>'0469'!F163+'0780'!F163+'0786'!F163+'0787'!F163+'0788'!F163+'0789'!F163+'0050'!F163+'1148'!F163+'0865'!F163+'0090'!F163+'0791'!F163+'0792'!F163+'0793'!F163+'1013'!F163+'0811'!F163+'0993'!F163+'0994'!F163</f>
        <v>0</v>
      </c>
      <c r="G163" s="61">
        <f>'0469'!G163+'0780'!G163+'0786'!G163+'0787'!G163+'0788'!G163+'0789'!G163+'0050'!G163+'1148'!G163+'0865'!G163+'0090'!G163+'0791'!G163+'0792'!G163+'0793'!G163+'1013'!G163+'0811'!G163+'0993'!G163+'0994'!G163</f>
        <v>0</v>
      </c>
      <c r="H163" s="61">
        <f>'0469'!H163+'0780'!H163+'0786'!H163+'0787'!H163+'0788'!H163+'0789'!H163+'0050'!H163+'1148'!H163+'0865'!H163+'0090'!H163+'0791'!H163+'0792'!H163+'0793'!H163+'1013'!H163+'0811'!H163+'0993'!H163+'0994'!H163</f>
        <v>0</v>
      </c>
      <c r="I163" s="61">
        <f>'0469'!I163+'0780'!I163+'0786'!I163+'0787'!I163+'0788'!I163+'0789'!I163+'0050'!I163+'1148'!I163+'0865'!I163+'0090'!I163+'0791'!I163+'0792'!I163+'0793'!I163+'1013'!I163+'0811'!I163+'0993'!I163+'0994'!I163</f>
        <v>0</v>
      </c>
      <c r="J163" s="61">
        <f>'0469'!J163+'0780'!J163+'0786'!J163+'0787'!J163+'0788'!J163+'0789'!J163+'0050'!J163+'1148'!J163+'0865'!J163+'0090'!J163+'0791'!J163+'0792'!J163+'0793'!J163+'1013'!J163+'0811'!J163+'0993'!J163+'0994'!J163</f>
        <v>0</v>
      </c>
      <c r="K163" s="61">
        <f>'0469'!K163+'0780'!K163+'0786'!K163+'0787'!K163+'0788'!K163+'0789'!K163+'0050'!K163+'1148'!K163+'0865'!K163+'0090'!K163+'0791'!K163+'0792'!K163+'0793'!K163+'1013'!K163+'0811'!K163+'0993'!K163+'0994'!K163</f>
        <v>0</v>
      </c>
      <c r="L163" s="61">
        <f>'0469'!L163+'0780'!L163+'0786'!L163+'0787'!L163+'0788'!L163+'0789'!L163+'0050'!L163+'1148'!L163+'0865'!L163+'0090'!L163+'0791'!L163+'0792'!L163+'0793'!L163+'1013'!L163+'0811'!L163+'0993'!L163+'0994'!L163</f>
        <v>0</v>
      </c>
      <c r="M163" s="61">
        <f>'0469'!M163+'0780'!M163+'0786'!M163+'0787'!M163+'0788'!M163+'0789'!M163+'0050'!M163+'1148'!M163+'0865'!M163+'0090'!M163+'0791'!M163+'0792'!M163+'0793'!M163+'1013'!M163+'0811'!M163+'0993'!M163+'0994'!M163</f>
        <v>0</v>
      </c>
      <c r="N163" s="61">
        <f>'0469'!N163+'0780'!N163+'0786'!N163+'0787'!N163+'0788'!N163+'0789'!N163+'0050'!N163+'1148'!N163+'0865'!N163+'0090'!N163+'0791'!N163+'0792'!N163+'0793'!N163+'1013'!N163+'0811'!N163+'0993'!N163+'0994'!N163</f>
        <v>0</v>
      </c>
      <c r="O163" s="61">
        <f t="shared" si="2"/>
        <v>0</v>
      </c>
    </row>
    <row r="164" spans="1:15" ht="22.5" x14ac:dyDescent="0.2">
      <c r="A164" s="44" t="s">
        <v>350</v>
      </c>
      <c r="B164" s="30" t="s">
        <v>64</v>
      </c>
      <c r="C164" s="61">
        <f>'0469'!C164+'0780'!C164+'0786'!C164+'0787'!C164+'0788'!C164+'0789'!C164+'0050'!C164+'1148'!C164+'0865'!C164+'0090'!C164+'0791'!C164+'0792'!C164+'0793'!C164+'1013'!C164+'0811'!C164+'0993'!C164+'0994'!C164</f>
        <v>0</v>
      </c>
      <c r="D164" s="61">
        <f>'0469'!D164+'0780'!D164+'0786'!D164+'0787'!D164+'0788'!D164+'0789'!D164+'0050'!D164+'1148'!D164+'0865'!D164+'0090'!D164+'0791'!D164+'0792'!D164+'0793'!D164+'1013'!D164+'0811'!D164+'0993'!D164+'0994'!D164</f>
        <v>0</v>
      </c>
      <c r="E164" s="61">
        <f>'0469'!E164+'0780'!E164+'0786'!E164+'0787'!E164+'0788'!E164+'0789'!E164+'0050'!E164+'1148'!E164+'0865'!E164+'0090'!E164+'0791'!E164+'0792'!E164+'0793'!E164+'1013'!E164+'0811'!E164+'0993'!E164+'0994'!E164</f>
        <v>0</v>
      </c>
      <c r="F164" s="61">
        <f>'0469'!F164+'0780'!F164+'0786'!F164+'0787'!F164+'0788'!F164+'0789'!F164+'0050'!F164+'1148'!F164+'0865'!F164+'0090'!F164+'0791'!F164+'0792'!F164+'0793'!F164+'1013'!F164+'0811'!F164+'0993'!F164+'0994'!F164</f>
        <v>0</v>
      </c>
      <c r="G164" s="61">
        <f>'0469'!G164+'0780'!G164+'0786'!G164+'0787'!G164+'0788'!G164+'0789'!G164+'0050'!G164+'1148'!G164+'0865'!G164+'0090'!G164+'0791'!G164+'0792'!G164+'0793'!G164+'1013'!G164+'0811'!G164+'0993'!G164+'0994'!G164</f>
        <v>0</v>
      </c>
      <c r="H164" s="61">
        <f>'0469'!H164+'0780'!H164+'0786'!H164+'0787'!H164+'0788'!H164+'0789'!H164+'0050'!H164+'1148'!H164+'0865'!H164+'0090'!H164+'0791'!H164+'0792'!H164+'0793'!H164+'1013'!H164+'0811'!H164+'0993'!H164+'0994'!H164</f>
        <v>0</v>
      </c>
      <c r="I164" s="61">
        <f>'0469'!I164+'0780'!I164+'0786'!I164+'0787'!I164+'0788'!I164+'0789'!I164+'0050'!I164+'1148'!I164+'0865'!I164+'0090'!I164+'0791'!I164+'0792'!I164+'0793'!I164+'1013'!I164+'0811'!I164+'0993'!I164+'0994'!I164</f>
        <v>0</v>
      </c>
      <c r="J164" s="61">
        <f>'0469'!J164+'0780'!J164+'0786'!J164+'0787'!J164+'0788'!J164+'0789'!J164+'0050'!J164+'1148'!J164+'0865'!J164+'0090'!J164+'0791'!J164+'0792'!J164+'0793'!J164+'1013'!J164+'0811'!J164+'0993'!J164+'0994'!J164</f>
        <v>0</v>
      </c>
      <c r="K164" s="61">
        <f>'0469'!K164+'0780'!K164+'0786'!K164+'0787'!K164+'0788'!K164+'0789'!K164+'0050'!K164+'1148'!K164+'0865'!K164+'0090'!K164+'0791'!K164+'0792'!K164+'0793'!K164+'1013'!K164+'0811'!K164+'0993'!K164+'0994'!K164</f>
        <v>0</v>
      </c>
      <c r="L164" s="61">
        <f>'0469'!L164+'0780'!L164+'0786'!L164+'0787'!L164+'0788'!L164+'0789'!L164+'0050'!L164+'1148'!L164+'0865'!L164+'0090'!L164+'0791'!L164+'0792'!L164+'0793'!L164+'1013'!L164+'0811'!L164+'0993'!L164+'0994'!L164</f>
        <v>0</v>
      </c>
      <c r="M164" s="61">
        <f>'0469'!M164+'0780'!M164+'0786'!M164+'0787'!M164+'0788'!M164+'0789'!M164+'0050'!M164+'1148'!M164+'0865'!M164+'0090'!M164+'0791'!M164+'0792'!M164+'0793'!M164+'1013'!M164+'0811'!M164+'0993'!M164+'0994'!M164</f>
        <v>0</v>
      </c>
      <c r="N164" s="61">
        <f>'0469'!N164+'0780'!N164+'0786'!N164+'0787'!N164+'0788'!N164+'0789'!N164+'0050'!N164+'1148'!N164+'0865'!N164+'0090'!N164+'0791'!N164+'0792'!N164+'0793'!N164+'1013'!N164+'0811'!N164+'0993'!N164+'0994'!N164</f>
        <v>0</v>
      </c>
      <c r="O164" s="61">
        <f t="shared" si="2"/>
        <v>0</v>
      </c>
    </row>
    <row r="165" spans="1:15" ht="22.5" x14ac:dyDescent="0.2">
      <c r="A165" s="50" t="s">
        <v>467</v>
      </c>
      <c r="B165" s="31" t="s">
        <v>65</v>
      </c>
      <c r="C165" s="12">
        <f>'0469'!C165+'0780'!C165+'0786'!C165+'0787'!C165+'0788'!C165+'0789'!C165+'0050'!C165+'1148'!C165+'0865'!C165+'0090'!C165+'0791'!C165+'0792'!C165+'0793'!C165+'1013'!C165+'0811'!C165+'0993'!C165+'0994'!C165</f>
        <v>0</v>
      </c>
      <c r="D165" s="12">
        <f>'0469'!D165+'0780'!D165+'0786'!D165+'0787'!D165+'0788'!D165+'0789'!D165+'0050'!D165+'1148'!D165+'0865'!D165+'0090'!D165+'0791'!D165+'0792'!D165+'0793'!D165+'1013'!D165+'0811'!D165+'0993'!D165+'0994'!D165</f>
        <v>0</v>
      </c>
      <c r="E165" s="12">
        <f>'0469'!E165+'0780'!E165+'0786'!E165+'0787'!E165+'0788'!E165+'0789'!E165+'0050'!E165+'1148'!E165+'0865'!E165+'0090'!E165+'0791'!E165+'0792'!E165+'0793'!E165+'1013'!E165+'0811'!E165+'0993'!E165+'0994'!E165</f>
        <v>0</v>
      </c>
      <c r="F165" s="12">
        <f>'0469'!F165+'0780'!F165+'0786'!F165+'0787'!F165+'0788'!F165+'0789'!F165+'0050'!F165+'1148'!F165+'0865'!F165+'0090'!F165+'0791'!F165+'0792'!F165+'0793'!F165+'1013'!F165+'0811'!F165+'0993'!F165+'0994'!F165</f>
        <v>0</v>
      </c>
      <c r="G165" s="12">
        <f>'0469'!G165+'0780'!G165+'0786'!G165+'0787'!G165+'0788'!G165+'0789'!G165+'0050'!G165+'1148'!G165+'0865'!G165+'0090'!G165+'0791'!G165+'0792'!G165+'0793'!G165+'1013'!G165+'0811'!G165+'0993'!G165+'0994'!G165</f>
        <v>0</v>
      </c>
      <c r="H165" s="12">
        <f>'0469'!H165+'0780'!H165+'0786'!H165+'0787'!H165+'0788'!H165+'0789'!H165+'0050'!H165+'1148'!H165+'0865'!H165+'0090'!H165+'0791'!H165+'0792'!H165+'0793'!H165+'1013'!H165+'0811'!H165+'0993'!H165+'0994'!H165</f>
        <v>0</v>
      </c>
      <c r="I165" s="12">
        <f>'0469'!I165+'0780'!I165+'0786'!I165+'0787'!I165+'0788'!I165+'0789'!I165+'0050'!I165+'1148'!I165+'0865'!I165+'0090'!I165+'0791'!I165+'0792'!I165+'0793'!I165+'1013'!I165+'0811'!I165+'0993'!I165+'0994'!I165</f>
        <v>0</v>
      </c>
      <c r="J165" s="12">
        <f>'0469'!J165+'0780'!J165+'0786'!J165+'0787'!J165+'0788'!J165+'0789'!J165+'0050'!J165+'1148'!J165+'0865'!J165+'0090'!J165+'0791'!J165+'0792'!J165+'0793'!J165+'1013'!J165+'0811'!J165+'0993'!J165+'0994'!J165</f>
        <v>0</v>
      </c>
      <c r="K165" s="12">
        <f>'0469'!K165+'0780'!K165+'0786'!K165+'0787'!K165+'0788'!K165+'0789'!K165+'0050'!K165+'1148'!K165+'0865'!K165+'0090'!K165+'0791'!K165+'0792'!K165+'0793'!K165+'1013'!K165+'0811'!K165+'0993'!K165+'0994'!K165</f>
        <v>0</v>
      </c>
      <c r="L165" s="12">
        <f>'0469'!L165+'0780'!L165+'0786'!L165+'0787'!L165+'0788'!L165+'0789'!L165+'0050'!L165+'1148'!L165+'0865'!L165+'0090'!L165+'0791'!L165+'0792'!L165+'0793'!L165+'1013'!L165+'0811'!L165+'0993'!L165+'0994'!L165</f>
        <v>0</v>
      </c>
      <c r="M165" s="12">
        <f>'0469'!M165+'0780'!M165+'0786'!M165+'0787'!M165+'0788'!M165+'0789'!M165+'0050'!M165+'1148'!M165+'0865'!M165+'0090'!M165+'0791'!M165+'0792'!M165+'0793'!M165+'1013'!M165+'0811'!M165+'0993'!M165+'0994'!M165</f>
        <v>0</v>
      </c>
      <c r="N165" s="12">
        <f>'0469'!N165+'0780'!N165+'0786'!N165+'0787'!N165+'0788'!N165+'0789'!N165+'0050'!N165+'1148'!N165+'0865'!N165+'0090'!N165+'0791'!N165+'0792'!N165+'0793'!N165+'1013'!N165+'0811'!N165+'0993'!N165+'0994'!N165</f>
        <v>0</v>
      </c>
      <c r="O165" s="12">
        <f t="shared" si="2"/>
        <v>0</v>
      </c>
    </row>
    <row r="166" spans="1:15" ht="22.5" x14ac:dyDescent="0.2">
      <c r="A166" s="49" t="s">
        <v>351</v>
      </c>
      <c r="B166" s="30" t="s">
        <v>66</v>
      </c>
      <c r="C166" s="61">
        <f>'0469'!C166+'0780'!C166+'0786'!C166+'0787'!C166+'0788'!C166+'0789'!C166+'0050'!C166+'1148'!C166+'0865'!C166+'0090'!C166+'0791'!C166+'0792'!C166+'0793'!C166+'1013'!C166+'0811'!C166+'0993'!C166+'0994'!C166</f>
        <v>0</v>
      </c>
      <c r="D166" s="61">
        <f>'0469'!D166+'0780'!D166+'0786'!D166+'0787'!D166+'0788'!D166+'0789'!D166+'0050'!D166+'1148'!D166+'0865'!D166+'0090'!D166+'0791'!D166+'0792'!D166+'0793'!D166+'1013'!D166+'0811'!D166+'0993'!D166+'0994'!D166</f>
        <v>0</v>
      </c>
      <c r="E166" s="61">
        <f>'0469'!E166+'0780'!E166+'0786'!E166+'0787'!E166+'0788'!E166+'0789'!E166+'0050'!E166+'1148'!E166+'0865'!E166+'0090'!E166+'0791'!E166+'0792'!E166+'0793'!E166+'1013'!E166+'0811'!E166+'0993'!E166+'0994'!E166</f>
        <v>0</v>
      </c>
      <c r="F166" s="61">
        <f>'0469'!F166+'0780'!F166+'0786'!F166+'0787'!F166+'0788'!F166+'0789'!F166+'0050'!F166+'1148'!F166+'0865'!F166+'0090'!F166+'0791'!F166+'0792'!F166+'0793'!F166+'1013'!F166+'0811'!F166+'0993'!F166+'0994'!F166</f>
        <v>0</v>
      </c>
      <c r="G166" s="61">
        <f>'0469'!G166+'0780'!G166+'0786'!G166+'0787'!G166+'0788'!G166+'0789'!G166+'0050'!G166+'1148'!G166+'0865'!G166+'0090'!G166+'0791'!G166+'0792'!G166+'0793'!G166+'1013'!G166+'0811'!G166+'0993'!G166+'0994'!G166</f>
        <v>0</v>
      </c>
      <c r="H166" s="61">
        <f>'0469'!H166+'0780'!H166+'0786'!H166+'0787'!H166+'0788'!H166+'0789'!H166+'0050'!H166+'1148'!H166+'0865'!H166+'0090'!H166+'0791'!H166+'0792'!H166+'0793'!H166+'1013'!H166+'0811'!H166+'0993'!H166+'0994'!H166</f>
        <v>0</v>
      </c>
      <c r="I166" s="61">
        <f>'0469'!I166+'0780'!I166+'0786'!I166+'0787'!I166+'0788'!I166+'0789'!I166+'0050'!I166+'1148'!I166+'0865'!I166+'0090'!I166+'0791'!I166+'0792'!I166+'0793'!I166+'1013'!I166+'0811'!I166+'0993'!I166+'0994'!I166</f>
        <v>0</v>
      </c>
      <c r="J166" s="61">
        <f>'0469'!J166+'0780'!J166+'0786'!J166+'0787'!J166+'0788'!J166+'0789'!J166+'0050'!J166+'1148'!J166+'0865'!J166+'0090'!J166+'0791'!J166+'0792'!J166+'0793'!J166+'1013'!J166+'0811'!J166+'0993'!J166+'0994'!J166</f>
        <v>0</v>
      </c>
      <c r="K166" s="61">
        <f>'0469'!K166+'0780'!K166+'0786'!K166+'0787'!K166+'0788'!K166+'0789'!K166+'0050'!K166+'1148'!K166+'0865'!K166+'0090'!K166+'0791'!K166+'0792'!K166+'0793'!K166+'1013'!K166+'0811'!K166+'0993'!K166+'0994'!K166</f>
        <v>0</v>
      </c>
      <c r="L166" s="61">
        <f>'0469'!L166+'0780'!L166+'0786'!L166+'0787'!L166+'0788'!L166+'0789'!L166+'0050'!L166+'1148'!L166+'0865'!L166+'0090'!L166+'0791'!L166+'0792'!L166+'0793'!L166+'1013'!L166+'0811'!L166+'0993'!L166+'0994'!L166</f>
        <v>0</v>
      </c>
      <c r="M166" s="61">
        <f>'0469'!M166+'0780'!M166+'0786'!M166+'0787'!M166+'0788'!M166+'0789'!M166+'0050'!M166+'1148'!M166+'0865'!M166+'0090'!M166+'0791'!M166+'0792'!M166+'0793'!M166+'1013'!M166+'0811'!M166+'0993'!M166+'0994'!M166</f>
        <v>0</v>
      </c>
      <c r="N166" s="61">
        <f>'0469'!N166+'0780'!N166+'0786'!N166+'0787'!N166+'0788'!N166+'0789'!N166+'0050'!N166+'1148'!N166+'0865'!N166+'0090'!N166+'0791'!N166+'0792'!N166+'0793'!N166+'1013'!N166+'0811'!N166+'0993'!N166+'0994'!N166</f>
        <v>0</v>
      </c>
      <c r="O166" s="61">
        <f t="shared" si="2"/>
        <v>0</v>
      </c>
    </row>
    <row r="167" spans="1:15" ht="22.5" x14ac:dyDescent="0.2">
      <c r="A167" s="50" t="s">
        <v>466</v>
      </c>
      <c r="B167" s="31" t="s">
        <v>67</v>
      </c>
      <c r="C167" s="12">
        <f>'0469'!C167+'0780'!C167+'0786'!C167+'0787'!C167+'0788'!C167+'0789'!C167+'0050'!C167+'1148'!C167+'0865'!C167+'0090'!C167+'0791'!C167+'0792'!C167+'0793'!C167+'1013'!C167+'0811'!C167+'0993'!C167+'0994'!C167</f>
        <v>0</v>
      </c>
      <c r="D167" s="12">
        <f>'0469'!D167+'0780'!D167+'0786'!D167+'0787'!D167+'0788'!D167+'0789'!D167+'0050'!D167+'1148'!D167+'0865'!D167+'0090'!D167+'0791'!D167+'0792'!D167+'0793'!D167+'1013'!D167+'0811'!D167+'0993'!D167+'0994'!D167</f>
        <v>0</v>
      </c>
      <c r="E167" s="12">
        <f>'0469'!E167+'0780'!E167+'0786'!E167+'0787'!E167+'0788'!E167+'0789'!E167+'0050'!E167+'1148'!E167+'0865'!E167+'0090'!E167+'0791'!E167+'0792'!E167+'0793'!E167+'1013'!E167+'0811'!E167+'0993'!E167+'0994'!E167</f>
        <v>0</v>
      </c>
      <c r="F167" s="12">
        <f>'0469'!F167+'0780'!F167+'0786'!F167+'0787'!F167+'0788'!F167+'0789'!F167+'0050'!F167+'1148'!F167+'0865'!F167+'0090'!F167+'0791'!F167+'0792'!F167+'0793'!F167+'1013'!F167+'0811'!F167+'0993'!F167+'0994'!F167</f>
        <v>0</v>
      </c>
      <c r="G167" s="12">
        <f>'0469'!G167+'0780'!G167+'0786'!G167+'0787'!G167+'0788'!G167+'0789'!G167+'0050'!G167+'1148'!G167+'0865'!G167+'0090'!G167+'0791'!G167+'0792'!G167+'0793'!G167+'1013'!G167+'0811'!G167+'0993'!G167+'0994'!G167</f>
        <v>0</v>
      </c>
      <c r="H167" s="12">
        <f>'0469'!H167+'0780'!H167+'0786'!H167+'0787'!H167+'0788'!H167+'0789'!H167+'0050'!H167+'1148'!H167+'0865'!H167+'0090'!H167+'0791'!H167+'0792'!H167+'0793'!H167+'1013'!H167+'0811'!H167+'0993'!H167+'0994'!H167</f>
        <v>0</v>
      </c>
      <c r="I167" s="12">
        <f>'0469'!I167+'0780'!I167+'0786'!I167+'0787'!I167+'0788'!I167+'0789'!I167+'0050'!I167+'1148'!I167+'0865'!I167+'0090'!I167+'0791'!I167+'0792'!I167+'0793'!I167+'1013'!I167+'0811'!I167+'0993'!I167+'0994'!I167</f>
        <v>0</v>
      </c>
      <c r="J167" s="12">
        <f>'0469'!J167+'0780'!J167+'0786'!J167+'0787'!J167+'0788'!J167+'0789'!J167+'0050'!J167+'1148'!J167+'0865'!J167+'0090'!J167+'0791'!J167+'0792'!J167+'0793'!J167+'1013'!J167+'0811'!J167+'0993'!J167+'0994'!J167</f>
        <v>0</v>
      </c>
      <c r="K167" s="12">
        <f>'0469'!K167+'0780'!K167+'0786'!K167+'0787'!K167+'0788'!K167+'0789'!K167+'0050'!K167+'1148'!K167+'0865'!K167+'0090'!K167+'0791'!K167+'0792'!K167+'0793'!K167+'1013'!K167+'0811'!K167+'0993'!K167+'0994'!K167</f>
        <v>0</v>
      </c>
      <c r="L167" s="12">
        <f>'0469'!L167+'0780'!L167+'0786'!L167+'0787'!L167+'0788'!L167+'0789'!L167+'0050'!L167+'1148'!L167+'0865'!L167+'0090'!L167+'0791'!L167+'0792'!L167+'0793'!L167+'1013'!L167+'0811'!L167+'0993'!L167+'0994'!L167</f>
        <v>0</v>
      </c>
      <c r="M167" s="12">
        <f>'0469'!M167+'0780'!M167+'0786'!M167+'0787'!M167+'0788'!M167+'0789'!M167+'0050'!M167+'1148'!M167+'0865'!M167+'0090'!M167+'0791'!M167+'0792'!M167+'0793'!M167+'1013'!M167+'0811'!M167+'0993'!M167+'0994'!M167</f>
        <v>0</v>
      </c>
      <c r="N167" s="12">
        <f>'0469'!N167+'0780'!N167+'0786'!N167+'0787'!N167+'0788'!N167+'0789'!N167+'0050'!N167+'1148'!N167+'0865'!N167+'0090'!N167+'0791'!N167+'0792'!N167+'0793'!N167+'1013'!N167+'0811'!N167+'0993'!N167+'0994'!N167</f>
        <v>0</v>
      </c>
      <c r="O167" s="12">
        <f t="shared" si="2"/>
        <v>0</v>
      </c>
    </row>
    <row r="168" spans="1:15" ht="15" x14ac:dyDescent="0.2">
      <c r="A168" s="49" t="s">
        <v>352</v>
      </c>
      <c r="B168" s="30" t="s">
        <v>68</v>
      </c>
      <c r="C168" s="61">
        <f>'0469'!C168+'0780'!C168+'0786'!C168+'0787'!C168+'0788'!C168+'0789'!C168+'0050'!C168+'1148'!C168+'0865'!C168+'0090'!C168+'0791'!C168+'0792'!C168+'0793'!C168+'1013'!C168+'0811'!C168+'0993'!C168+'0994'!C168</f>
        <v>0</v>
      </c>
      <c r="D168" s="61">
        <f>'0469'!D168+'0780'!D168+'0786'!D168+'0787'!D168+'0788'!D168+'0789'!D168+'0050'!D168+'1148'!D168+'0865'!D168+'0090'!D168+'0791'!D168+'0792'!D168+'0793'!D168+'1013'!D168+'0811'!D168+'0993'!D168+'0994'!D168</f>
        <v>0</v>
      </c>
      <c r="E168" s="61">
        <f>'0469'!E168+'0780'!E168+'0786'!E168+'0787'!E168+'0788'!E168+'0789'!E168+'0050'!E168+'1148'!E168+'0865'!E168+'0090'!E168+'0791'!E168+'0792'!E168+'0793'!E168+'1013'!E168+'0811'!E168+'0993'!E168+'0994'!E168</f>
        <v>0</v>
      </c>
      <c r="F168" s="61">
        <f>'0469'!F168+'0780'!F168+'0786'!F168+'0787'!F168+'0788'!F168+'0789'!F168+'0050'!F168+'1148'!F168+'0865'!F168+'0090'!F168+'0791'!F168+'0792'!F168+'0793'!F168+'1013'!F168+'0811'!F168+'0993'!F168+'0994'!F168</f>
        <v>0</v>
      </c>
      <c r="G168" s="61">
        <f>'0469'!G168+'0780'!G168+'0786'!G168+'0787'!G168+'0788'!G168+'0789'!G168+'0050'!G168+'1148'!G168+'0865'!G168+'0090'!G168+'0791'!G168+'0792'!G168+'0793'!G168+'1013'!G168+'0811'!G168+'0993'!G168+'0994'!G168</f>
        <v>0</v>
      </c>
      <c r="H168" s="61">
        <f>'0469'!H168+'0780'!H168+'0786'!H168+'0787'!H168+'0788'!H168+'0789'!H168+'0050'!H168+'1148'!H168+'0865'!H168+'0090'!H168+'0791'!H168+'0792'!H168+'0793'!H168+'1013'!H168+'0811'!H168+'0993'!H168+'0994'!H168</f>
        <v>0</v>
      </c>
      <c r="I168" s="61">
        <f>'0469'!I168+'0780'!I168+'0786'!I168+'0787'!I168+'0788'!I168+'0789'!I168+'0050'!I168+'1148'!I168+'0865'!I168+'0090'!I168+'0791'!I168+'0792'!I168+'0793'!I168+'1013'!I168+'0811'!I168+'0993'!I168+'0994'!I168</f>
        <v>0</v>
      </c>
      <c r="J168" s="61">
        <f>'0469'!J168+'0780'!J168+'0786'!J168+'0787'!J168+'0788'!J168+'0789'!J168+'0050'!J168+'1148'!J168+'0865'!J168+'0090'!J168+'0791'!J168+'0792'!J168+'0793'!J168+'1013'!J168+'0811'!J168+'0993'!J168+'0994'!J168</f>
        <v>0</v>
      </c>
      <c r="K168" s="61">
        <f>'0469'!K168+'0780'!K168+'0786'!K168+'0787'!K168+'0788'!K168+'0789'!K168+'0050'!K168+'1148'!K168+'0865'!K168+'0090'!K168+'0791'!K168+'0792'!K168+'0793'!K168+'1013'!K168+'0811'!K168+'0993'!K168+'0994'!K168</f>
        <v>0</v>
      </c>
      <c r="L168" s="61">
        <f>'0469'!L168+'0780'!L168+'0786'!L168+'0787'!L168+'0788'!L168+'0789'!L168+'0050'!L168+'1148'!L168+'0865'!L168+'0090'!L168+'0791'!L168+'0792'!L168+'0793'!L168+'1013'!L168+'0811'!L168+'0993'!L168+'0994'!L168</f>
        <v>0</v>
      </c>
      <c r="M168" s="61">
        <f>'0469'!M168+'0780'!M168+'0786'!M168+'0787'!M168+'0788'!M168+'0789'!M168+'0050'!M168+'1148'!M168+'0865'!M168+'0090'!M168+'0791'!M168+'0792'!M168+'0793'!M168+'1013'!M168+'0811'!M168+'0993'!M168+'0994'!M168</f>
        <v>0</v>
      </c>
      <c r="N168" s="61">
        <f>'0469'!N168+'0780'!N168+'0786'!N168+'0787'!N168+'0788'!N168+'0789'!N168+'0050'!N168+'1148'!N168+'0865'!N168+'0090'!N168+'0791'!N168+'0792'!N168+'0793'!N168+'1013'!N168+'0811'!N168+'0993'!N168+'0994'!N168</f>
        <v>0</v>
      </c>
      <c r="O168" s="61">
        <f t="shared" si="2"/>
        <v>0</v>
      </c>
    </row>
    <row r="169" spans="1:15" ht="15" x14ac:dyDescent="0.2">
      <c r="A169" s="49" t="s">
        <v>353</v>
      </c>
      <c r="B169" s="30" t="s">
        <v>69</v>
      </c>
      <c r="C169" s="61">
        <f>'0469'!C169+'0780'!C169+'0786'!C169+'0787'!C169+'0788'!C169+'0789'!C169+'0050'!C169+'1148'!C169+'0865'!C169+'0090'!C169+'0791'!C169+'0792'!C169+'0793'!C169+'1013'!C169+'0811'!C169+'0993'!C169+'0994'!C169</f>
        <v>0</v>
      </c>
      <c r="D169" s="61">
        <f>'0469'!D169+'0780'!D169+'0786'!D169+'0787'!D169+'0788'!D169+'0789'!D169+'0050'!D169+'1148'!D169+'0865'!D169+'0090'!D169+'0791'!D169+'0792'!D169+'0793'!D169+'1013'!D169+'0811'!D169+'0993'!D169+'0994'!D169</f>
        <v>0</v>
      </c>
      <c r="E169" s="61">
        <f>'0469'!E169+'0780'!E169+'0786'!E169+'0787'!E169+'0788'!E169+'0789'!E169+'0050'!E169+'1148'!E169+'0865'!E169+'0090'!E169+'0791'!E169+'0792'!E169+'0793'!E169+'1013'!E169+'0811'!E169+'0993'!E169+'0994'!E169</f>
        <v>0</v>
      </c>
      <c r="F169" s="61">
        <f>'0469'!F169+'0780'!F169+'0786'!F169+'0787'!F169+'0788'!F169+'0789'!F169+'0050'!F169+'1148'!F169+'0865'!F169+'0090'!F169+'0791'!F169+'0792'!F169+'0793'!F169+'1013'!F169+'0811'!F169+'0993'!F169+'0994'!F169</f>
        <v>0</v>
      </c>
      <c r="G169" s="61">
        <f>'0469'!G169+'0780'!G169+'0786'!G169+'0787'!G169+'0788'!G169+'0789'!G169+'0050'!G169+'1148'!G169+'0865'!G169+'0090'!G169+'0791'!G169+'0792'!G169+'0793'!G169+'1013'!G169+'0811'!G169+'0993'!G169+'0994'!G169</f>
        <v>0</v>
      </c>
      <c r="H169" s="61">
        <f>'0469'!H169+'0780'!H169+'0786'!H169+'0787'!H169+'0788'!H169+'0789'!H169+'0050'!H169+'1148'!H169+'0865'!H169+'0090'!H169+'0791'!H169+'0792'!H169+'0793'!H169+'1013'!H169+'0811'!H169+'0993'!H169+'0994'!H169</f>
        <v>0</v>
      </c>
      <c r="I169" s="61">
        <f>'0469'!I169+'0780'!I169+'0786'!I169+'0787'!I169+'0788'!I169+'0789'!I169+'0050'!I169+'1148'!I169+'0865'!I169+'0090'!I169+'0791'!I169+'0792'!I169+'0793'!I169+'1013'!I169+'0811'!I169+'0993'!I169+'0994'!I169</f>
        <v>0</v>
      </c>
      <c r="J169" s="61">
        <f>'0469'!J169+'0780'!J169+'0786'!J169+'0787'!J169+'0788'!J169+'0789'!J169+'0050'!J169+'1148'!J169+'0865'!J169+'0090'!J169+'0791'!J169+'0792'!J169+'0793'!J169+'1013'!J169+'0811'!J169+'0993'!J169+'0994'!J169</f>
        <v>0</v>
      </c>
      <c r="K169" s="61">
        <f>'0469'!K169+'0780'!K169+'0786'!K169+'0787'!K169+'0788'!K169+'0789'!K169+'0050'!K169+'1148'!K169+'0865'!K169+'0090'!K169+'0791'!K169+'0792'!K169+'0793'!K169+'1013'!K169+'0811'!K169+'0993'!K169+'0994'!K169</f>
        <v>0</v>
      </c>
      <c r="L169" s="61">
        <f>'0469'!L169+'0780'!L169+'0786'!L169+'0787'!L169+'0788'!L169+'0789'!L169+'0050'!L169+'1148'!L169+'0865'!L169+'0090'!L169+'0791'!L169+'0792'!L169+'0793'!L169+'1013'!L169+'0811'!L169+'0993'!L169+'0994'!L169</f>
        <v>0</v>
      </c>
      <c r="M169" s="61">
        <f>'0469'!M169+'0780'!M169+'0786'!M169+'0787'!M169+'0788'!M169+'0789'!M169+'0050'!M169+'1148'!M169+'0865'!M169+'0090'!M169+'0791'!M169+'0792'!M169+'0793'!M169+'1013'!M169+'0811'!M169+'0993'!M169+'0994'!M169</f>
        <v>0</v>
      </c>
      <c r="N169" s="61">
        <f>'0469'!N169+'0780'!N169+'0786'!N169+'0787'!N169+'0788'!N169+'0789'!N169+'0050'!N169+'1148'!N169+'0865'!N169+'0090'!N169+'0791'!N169+'0792'!N169+'0793'!N169+'1013'!N169+'0811'!N169+'0993'!N169+'0994'!N169</f>
        <v>0</v>
      </c>
      <c r="O169" s="61">
        <f t="shared" si="2"/>
        <v>0</v>
      </c>
    </row>
    <row r="170" spans="1:15" ht="15" x14ac:dyDescent="0.2">
      <c r="A170" s="50" t="s">
        <v>465</v>
      </c>
      <c r="B170" s="31" t="s">
        <v>70</v>
      </c>
      <c r="C170" s="12">
        <f>'0469'!C170+'0780'!C170+'0786'!C170+'0787'!C170+'0788'!C170+'0789'!C170+'0050'!C170+'1148'!C170+'0865'!C170+'0090'!C170+'0791'!C170+'0792'!C170+'0793'!C170+'1013'!C170+'0811'!C170+'0993'!C170+'0994'!C170</f>
        <v>0</v>
      </c>
      <c r="D170" s="12">
        <f>'0469'!D170+'0780'!D170+'0786'!D170+'0787'!D170+'0788'!D170+'0789'!D170+'0050'!D170+'1148'!D170+'0865'!D170+'0090'!D170+'0791'!D170+'0792'!D170+'0793'!D170+'1013'!D170+'0811'!D170+'0993'!D170+'0994'!D170</f>
        <v>0</v>
      </c>
      <c r="E170" s="12">
        <f>'0469'!E170+'0780'!E170+'0786'!E170+'0787'!E170+'0788'!E170+'0789'!E170+'0050'!E170+'1148'!E170+'0865'!E170+'0090'!E170+'0791'!E170+'0792'!E170+'0793'!E170+'1013'!E170+'0811'!E170+'0993'!E170+'0994'!E170</f>
        <v>0</v>
      </c>
      <c r="F170" s="12">
        <f>'0469'!F170+'0780'!F170+'0786'!F170+'0787'!F170+'0788'!F170+'0789'!F170+'0050'!F170+'1148'!F170+'0865'!F170+'0090'!F170+'0791'!F170+'0792'!F170+'0793'!F170+'1013'!F170+'0811'!F170+'0993'!F170+'0994'!F170</f>
        <v>0</v>
      </c>
      <c r="G170" s="12">
        <f>'0469'!G170+'0780'!G170+'0786'!G170+'0787'!G170+'0788'!G170+'0789'!G170+'0050'!G170+'1148'!G170+'0865'!G170+'0090'!G170+'0791'!G170+'0792'!G170+'0793'!G170+'1013'!G170+'0811'!G170+'0993'!G170+'0994'!G170</f>
        <v>0</v>
      </c>
      <c r="H170" s="12">
        <f>'0469'!H170+'0780'!H170+'0786'!H170+'0787'!H170+'0788'!H170+'0789'!H170+'0050'!H170+'1148'!H170+'0865'!H170+'0090'!H170+'0791'!H170+'0792'!H170+'0793'!H170+'1013'!H170+'0811'!H170+'0993'!H170+'0994'!H170</f>
        <v>0</v>
      </c>
      <c r="I170" s="12">
        <f>'0469'!I170+'0780'!I170+'0786'!I170+'0787'!I170+'0788'!I170+'0789'!I170+'0050'!I170+'1148'!I170+'0865'!I170+'0090'!I170+'0791'!I170+'0792'!I170+'0793'!I170+'1013'!I170+'0811'!I170+'0993'!I170+'0994'!I170</f>
        <v>0</v>
      </c>
      <c r="J170" s="12">
        <f>'0469'!J170+'0780'!J170+'0786'!J170+'0787'!J170+'0788'!J170+'0789'!J170+'0050'!J170+'1148'!J170+'0865'!J170+'0090'!J170+'0791'!J170+'0792'!J170+'0793'!J170+'1013'!J170+'0811'!J170+'0993'!J170+'0994'!J170</f>
        <v>0</v>
      </c>
      <c r="K170" s="12">
        <f>'0469'!K170+'0780'!K170+'0786'!K170+'0787'!K170+'0788'!K170+'0789'!K170+'0050'!K170+'1148'!K170+'0865'!K170+'0090'!K170+'0791'!K170+'0792'!K170+'0793'!K170+'1013'!K170+'0811'!K170+'0993'!K170+'0994'!K170</f>
        <v>0</v>
      </c>
      <c r="L170" s="12">
        <f>'0469'!L170+'0780'!L170+'0786'!L170+'0787'!L170+'0788'!L170+'0789'!L170+'0050'!L170+'1148'!L170+'0865'!L170+'0090'!L170+'0791'!L170+'0792'!L170+'0793'!L170+'1013'!L170+'0811'!L170+'0993'!L170+'0994'!L170</f>
        <v>0</v>
      </c>
      <c r="M170" s="12">
        <f>'0469'!M170+'0780'!M170+'0786'!M170+'0787'!M170+'0788'!M170+'0789'!M170+'0050'!M170+'1148'!M170+'0865'!M170+'0090'!M170+'0791'!M170+'0792'!M170+'0793'!M170+'1013'!M170+'0811'!M170+'0993'!M170+'0994'!M170</f>
        <v>0</v>
      </c>
      <c r="N170" s="12">
        <f>'0469'!N170+'0780'!N170+'0786'!N170+'0787'!N170+'0788'!N170+'0789'!N170+'0050'!N170+'1148'!N170+'0865'!N170+'0090'!N170+'0791'!N170+'0792'!N170+'0793'!N170+'1013'!N170+'0811'!N170+'0993'!N170+'0994'!N170</f>
        <v>0</v>
      </c>
      <c r="O170" s="12">
        <f t="shared" si="2"/>
        <v>0</v>
      </c>
    </row>
    <row r="171" spans="1:15" ht="15" x14ac:dyDescent="0.2">
      <c r="A171" s="44" t="s">
        <v>354</v>
      </c>
      <c r="B171" s="30" t="s">
        <v>71</v>
      </c>
      <c r="C171" s="61">
        <f>'0469'!C171+'0780'!C171+'0786'!C171+'0787'!C171+'0788'!C171+'0789'!C171+'0050'!C171+'1148'!C171+'0865'!C171+'0090'!C171+'0791'!C171+'0792'!C171+'0793'!C171+'1013'!C171+'0811'!C171+'0993'!C171+'0994'!C171</f>
        <v>0</v>
      </c>
      <c r="D171" s="61">
        <f>'0469'!D171+'0780'!D171+'0786'!D171+'0787'!D171+'0788'!D171+'0789'!D171+'0050'!D171+'1148'!D171+'0865'!D171+'0090'!D171+'0791'!D171+'0792'!D171+'0793'!D171+'1013'!D171+'0811'!D171+'0993'!D171+'0994'!D171</f>
        <v>0</v>
      </c>
      <c r="E171" s="61">
        <f>'0469'!E171+'0780'!E171+'0786'!E171+'0787'!E171+'0788'!E171+'0789'!E171+'0050'!E171+'1148'!E171+'0865'!E171+'0090'!E171+'0791'!E171+'0792'!E171+'0793'!E171+'1013'!E171+'0811'!E171+'0993'!E171+'0994'!E171</f>
        <v>0</v>
      </c>
      <c r="F171" s="61">
        <f>'0469'!F171+'0780'!F171+'0786'!F171+'0787'!F171+'0788'!F171+'0789'!F171+'0050'!F171+'1148'!F171+'0865'!F171+'0090'!F171+'0791'!F171+'0792'!F171+'0793'!F171+'1013'!F171+'0811'!F171+'0993'!F171+'0994'!F171</f>
        <v>0</v>
      </c>
      <c r="G171" s="61">
        <f>'0469'!G171+'0780'!G171+'0786'!G171+'0787'!G171+'0788'!G171+'0789'!G171+'0050'!G171+'1148'!G171+'0865'!G171+'0090'!G171+'0791'!G171+'0792'!G171+'0793'!G171+'1013'!G171+'0811'!G171+'0993'!G171+'0994'!G171</f>
        <v>0</v>
      </c>
      <c r="H171" s="61">
        <f>'0469'!H171+'0780'!H171+'0786'!H171+'0787'!H171+'0788'!H171+'0789'!H171+'0050'!H171+'1148'!H171+'0865'!H171+'0090'!H171+'0791'!H171+'0792'!H171+'0793'!H171+'1013'!H171+'0811'!H171+'0993'!H171+'0994'!H171</f>
        <v>0</v>
      </c>
      <c r="I171" s="61">
        <f>'0469'!I171+'0780'!I171+'0786'!I171+'0787'!I171+'0788'!I171+'0789'!I171+'0050'!I171+'1148'!I171+'0865'!I171+'0090'!I171+'0791'!I171+'0792'!I171+'0793'!I171+'1013'!I171+'0811'!I171+'0993'!I171+'0994'!I171</f>
        <v>0</v>
      </c>
      <c r="J171" s="61">
        <f>'0469'!J171+'0780'!J171+'0786'!J171+'0787'!J171+'0788'!J171+'0789'!J171+'0050'!J171+'1148'!J171+'0865'!J171+'0090'!J171+'0791'!J171+'0792'!J171+'0793'!J171+'1013'!J171+'0811'!J171+'0993'!J171+'0994'!J171</f>
        <v>0</v>
      </c>
      <c r="K171" s="61">
        <f>'0469'!K171+'0780'!K171+'0786'!K171+'0787'!K171+'0788'!K171+'0789'!K171+'0050'!K171+'1148'!K171+'0865'!K171+'0090'!K171+'0791'!K171+'0792'!K171+'0793'!K171+'1013'!K171+'0811'!K171+'0993'!K171+'0994'!K171</f>
        <v>0</v>
      </c>
      <c r="L171" s="61">
        <f>'0469'!L171+'0780'!L171+'0786'!L171+'0787'!L171+'0788'!L171+'0789'!L171+'0050'!L171+'1148'!L171+'0865'!L171+'0090'!L171+'0791'!L171+'0792'!L171+'0793'!L171+'1013'!L171+'0811'!L171+'0993'!L171+'0994'!L171</f>
        <v>0</v>
      </c>
      <c r="M171" s="61">
        <f>'0469'!M171+'0780'!M171+'0786'!M171+'0787'!M171+'0788'!M171+'0789'!M171+'0050'!M171+'1148'!M171+'0865'!M171+'0090'!M171+'0791'!M171+'0792'!M171+'0793'!M171+'1013'!M171+'0811'!M171+'0993'!M171+'0994'!M171</f>
        <v>0</v>
      </c>
      <c r="N171" s="61">
        <f>'0469'!N171+'0780'!N171+'0786'!N171+'0787'!N171+'0788'!N171+'0789'!N171+'0050'!N171+'1148'!N171+'0865'!N171+'0090'!N171+'0791'!N171+'0792'!N171+'0793'!N171+'1013'!N171+'0811'!N171+'0993'!N171+'0994'!N171</f>
        <v>0</v>
      </c>
      <c r="O171" s="61">
        <f t="shared" si="2"/>
        <v>0</v>
      </c>
    </row>
    <row r="172" spans="1:15" ht="15" x14ac:dyDescent="0.2">
      <c r="A172" s="44" t="s">
        <v>355</v>
      </c>
      <c r="B172" s="30" t="s">
        <v>72</v>
      </c>
      <c r="C172" s="61">
        <f>'0469'!C172+'0780'!C172+'0786'!C172+'0787'!C172+'0788'!C172+'0789'!C172+'0050'!C172+'1148'!C172+'0865'!C172+'0090'!C172+'0791'!C172+'0792'!C172+'0793'!C172+'1013'!C172+'0811'!C172+'0993'!C172+'0994'!C172</f>
        <v>0</v>
      </c>
      <c r="D172" s="61">
        <f>'0469'!D172+'0780'!D172+'0786'!D172+'0787'!D172+'0788'!D172+'0789'!D172+'0050'!D172+'1148'!D172+'0865'!D172+'0090'!D172+'0791'!D172+'0792'!D172+'0793'!D172+'1013'!D172+'0811'!D172+'0993'!D172+'0994'!D172</f>
        <v>0</v>
      </c>
      <c r="E172" s="61">
        <f>'0469'!E172+'0780'!E172+'0786'!E172+'0787'!E172+'0788'!E172+'0789'!E172+'0050'!E172+'1148'!E172+'0865'!E172+'0090'!E172+'0791'!E172+'0792'!E172+'0793'!E172+'1013'!E172+'0811'!E172+'0993'!E172+'0994'!E172</f>
        <v>0</v>
      </c>
      <c r="F172" s="61">
        <f>'0469'!F172+'0780'!F172+'0786'!F172+'0787'!F172+'0788'!F172+'0789'!F172+'0050'!F172+'1148'!F172+'0865'!F172+'0090'!F172+'0791'!F172+'0792'!F172+'0793'!F172+'1013'!F172+'0811'!F172+'0993'!F172+'0994'!F172</f>
        <v>0</v>
      </c>
      <c r="G172" s="61">
        <f>'0469'!G172+'0780'!G172+'0786'!G172+'0787'!G172+'0788'!G172+'0789'!G172+'0050'!G172+'1148'!G172+'0865'!G172+'0090'!G172+'0791'!G172+'0792'!G172+'0793'!G172+'1013'!G172+'0811'!G172+'0993'!G172+'0994'!G172</f>
        <v>0</v>
      </c>
      <c r="H172" s="61">
        <f>'0469'!H172+'0780'!H172+'0786'!H172+'0787'!H172+'0788'!H172+'0789'!H172+'0050'!H172+'1148'!H172+'0865'!H172+'0090'!H172+'0791'!H172+'0792'!H172+'0793'!H172+'1013'!H172+'0811'!H172+'0993'!H172+'0994'!H172</f>
        <v>0</v>
      </c>
      <c r="I172" s="61">
        <f>'0469'!I172+'0780'!I172+'0786'!I172+'0787'!I172+'0788'!I172+'0789'!I172+'0050'!I172+'1148'!I172+'0865'!I172+'0090'!I172+'0791'!I172+'0792'!I172+'0793'!I172+'1013'!I172+'0811'!I172+'0993'!I172+'0994'!I172</f>
        <v>0</v>
      </c>
      <c r="J172" s="61">
        <f>'0469'!J172+'0780'!J172+'0786'!J172+'0787'!J172+'0788'!J172+'0789'!J172+'0050'!J172+'1148'!J172+'0865'!J172+'0090'!J172+'0791'!J172+'0792'!J172+'0793'!J172+'1013'!J172+'0811'!J172+'0993'!J172+'0994'!J172</f>
        <v>0</v>
      </c>
      <c r="K172" s="61">
        <f>'0469'!K172+'0780'!K172+'0786'!K172+'0787'!K172+'0788'!K172+'0789'!K172+'0050'!K172+'1148'!K172+'0865'!K172+'0090'!K172+'0791'!K172+'0792'!K172+'0793'!K172+'1013'!K172+'0811'!K172+'0993'!K172+'0994'!K172</f>
        <v>0</v>
      </c>
      <c r="L172" s="61">
        <f>'0469'!L172+'0780'!L172+'0786'!L172+'0787'!L172+'0788'!L172+'0789'!L172+'0050'!L172+'1148'!L172+'0865'!L172+'0090'!L172+'0791'!L172+'0792'!L172+'0793'!L172+'1013'!L172+'0811'!L172+'0993'!L172+'0994'!L172</f>
        <v>0</v>
      </c>
      <c r="M172" s="61">
        <f>'0469'!M172+'0780'!M172+'0786'!M172+'0787'!M172+'0788'!M172+'0789'!M172+'0050'!M172+'1148'!M172+'0865'!M172+'0090'!M172+'0791'!M172+'0792'!M172+'0793'!M172+'1013'!M172+'0811'!M172+'0993'!M172+'0994'!M172</f>
        <v>0</v>
      </c>
      <c r="N172" s="61">
        <f>'0469'!N172+'0780'!N172+'0786'!N172+'0787'!N172+'0788'!N172+'0789'!N172+'0050'!N172+'1148'!N172+'0865'!N172+'0090'!N172+'0791'!N172+'0792'!N172+'0793'!N172+'1013'!N172+'0811'!N172+'0993'!N172+'0994'!N172</f>
        <v>0</v>
      </c>
      <c r="O172" s="61">
        <f t="shared" si="2"/>
        <v>0</v>
      </c>
    </row>
    <row r="173" spans="1:15" ht="15" x14ac:dyDescent="0.2">
      <c r="A173" s="44" t="s">
        <v>356</v>
      </c>
      <c r="B173" s="30" t="s">
        <v>73</v>
      </c>
      <c r="C173" s="61">
        <f>'0469'!C173+'0780'!C173+'0786'!C173+'0787'!C173+'0788'!C173+'0789'!C173+'0050'!C173+'1148'!C173+'0865'!C173+'0090'!C173+'0791'!C173+'0792'!C173+'0793'!C173+'1013'!C173+'0811'!C173+'0993'!C173+'0994'!C173</f>
        <v>0</v>
      </c>
      <c r="D173" s="61">
        <f>'0469'!D173+'0780'!D173+'0786'!D173+'0787'!D173+'0788'!D173+'0789'!D173+'0050'!D173+'1148'!D173+'0865'!D173+'0090'!D173+'0791'!D173+'0792'!D173+'0793'!D173+'1013'!D173+'0811'!D173+'0993'!D173+'0994'!D173</f>
        <v>0</v>
      </c>
      <c r="E173" s="61">
        <f>'0469'!E173+'0780'!E173+'0786'!E173+'0787'!E173+'0788'!E173+'0789'!E173+'0050'!E173+'1148'!E173+'0865'!E173+'0090'!E173+'0791'!E173+'0792'!E173+'0793'!E173+'1013'!E173+'0811'!E173+'0993'!E173+'0994'!E173</f>
        <v>0</v>
      </c>
      <c r="F173" s="61">
        <f>'0469'!F173+'0780'!F173+'0786'!F173+'0787'!F173+'0788'!F173+'0789'!F173+'0050'!F173+'1148'!F173+'0865'!F173+'0090'!F173+'0791'!F173+'0792'!F173+'0793'!F173+'1013'!F173+'0811'!F173+'0993'!F173+'0994'!F173</f>
        <v>0</v>
      </c>
      <c r="G173" s="61">
        <f>'0469'!G173+'0780'!G173+'0786'!G173+'0787'!G173+'0788'!G173+'0789'!G173+'0050'!G173+'1148'!G173+'0865'!G173+'0090'!G173+'0791'!G173+'0792'!G173+'0793'!G173+'1013'!G173+'0811'!G173+'0993'!G173+'0994'!G173</f>
        <v>0</v>
      </c>
      <c r="H173" s="61">
        <f>'0469'!H173+'0780'!H173+'0786'!H173+'0787'!H173+'0788'!H173+'0789'!H173+'0050'!H173+'1148'!H173+'0865'!H173+'0090'!H173+'0791'!H173+'0792'!H173+'0793'!H173+'1013'!H173+'0811'!H173+'0993'!H173+'0994'!H173</f>
        <v>0</v>
      </c>
      <c r="I173" s="61">
        <f>'0469'!I173+'0780'!I173+'0786'!I173+'0787'!I173+'0788'!I173+'0789'!I173+'0050'!I173+'1148'!I173+'0865'!I173+'0090'!I173+'0791'!I173+'0792'!I173+'0793'!I173+'1013'!I173+'0811'!I173+'0993'!I173+'0994'!I173</f>
        <v>0</v>
      </c>
      <c r="J173" s="61">
        <f>'0469'!J173+'0780'!J173+'0786'!J173+'0787'!J173+'0788'!J173+'0789'!J173+'0050'!J173+'1148'!J173+'0865'!J173+'0090'!J173+'0791'!J173+'0792'!J173+'0793'!J173+'1013'!J173+'0811'!J173+'0993'!J173+'0994'!J173</f>
        <v>0</v>
      </c>
      <c r="K173" s="61">
        <f>'0469'!K173+'0780'!K173+'0786'!K173+'0787'!K173+'0788'!K173+'0789'!K173+'0050'!K173+'1148'!K173+'0865'!K173+'0090'!K173+'0791'!K173+'0792'!K173+'0793'!K173+'1013'!K173+'0811'!K173+'0993'!K173+'0994'!K173</f>
        <v>0</v>
      </c>
      <c r="L173" s="61">
        <f>'0469'!L173+'0780'!L173+'0786'!L173+'0787'!L173+'0788'!L173+'0789'!L173+'0050'!L173+'1148'!L173+'0865'!L173+'0090'!L173+'0791'!L173+'0792'!L173+'0793'!L173+'1013'!L173+'0811'!L173+'0993'!L173+'0994'!L173</f>
        <v>0</v>
      </c>
      <c r="M173" s="61">
        <f>'0469'!M173+'0780'!M173+'0786'!M173+'0787'!M173+'0788'!M173+'0789'!M173+'0050'!M173+'1148'!M173+'0865'!M173+'0090'!M173+'0791'!M173+'0792'!M173+'0793'!M173+'1013'!M173+'0811'!M173+'0993'!M173+'0994'!M173</f>
        <v>0</v>
      </c>
      <c r="N173" s="61">
        <f>'0469'!N173+'0780'!N173+'0786'!N173+'0787'!N173+'0788'!N173+'0789'!N173+'0050'!N173+'1148'!N173+'0865'!N173+'0090'!N173+'0791'!N173+'0792'!N173+'0793'!N173+'1013'!N173+'0811'!N173+'0993'!N173+'0994'!N173</f>
        <v>0</v>
      </c>
      <c r="O173" s="61">
        <f t="shared" si="2"/>
        <v>0</v>
      </c>
    </row>
    <row r="174" spans="1:15" ht="15" x14ac:dyDescent="0.2">
      <c r="A174" s="50" t="s">
        <v>487</v>
      </c>
      <c r="B174" s="31" t="s">
        <v>74</v>
      </c>
      <c r="C174" s="12">
        <f>'0469'!C174+'0780'!C174+'0786'!C174+'0787'!C174+'0788'!C174+'0789'!C174+'0050'!C174+'1148'!C174+'0865'!C174+'0090'!C174+'0791'!C174+'0792'!C174+'0793'!C174+'1013'!C174+'0811'!C174+'0993'!C174+'0994'!C174</f>
        <v>0</v>
      </c>
      <c r="D174" s="12">
        <f>'0469'!D174+'0780'!D174+'0786'!D174+'0787'!D174+'0788'!D174+'0789'!D174+'0050'!D174+'1148'!D174+'0865'!D174+'0090'!D174+'0791'!D174+'0792'!D174+'0793'!D174+'1013'!D174+'0811'!D174+'0993'!D174+'0994'!D174</f>
        <v>0</v>
      </c>
      <c r="E174" s="12">
        <f>'0469'!E174+'0780'!E174+'0786'!E174+'0787'!E174+'0788'!E174+'0789'!E174+'0050'!E174+'1148'!E174+'0865'!E174+'0090'!E174+'0791'!E174+'0792'!E174+'0793'!E174+'1013'!E174+'0811'!E174+'0993'!E174+'0994'!E174</f>
        <v>0</v>
      </c>
      <c r="F174" s="12">
        <f>'0469'!F174+'0780'!F174+'0786'!F174+'0787'!F174+'0788'!F174+'0789'!F174+'0050'!F174+'1148'!F174+'0865'!F174+'0090'!F174+'0791'!F174+'0792'!F174+'0793'!F174+'1013'!F174+'0811'!F174+'0993'!F174+'0994'!F174</f>
        <v>0</v>
      </c>
      <c r="G174" s="12">
        <f>'0469'!G174+'0780'!G174+'0786'!G174+'0787'!G174+'0788'!G174+'0789'!G174+'0050'!G174+'1148'!G174+'0865'!G174+'0090'!G174+'0791'!G174+'0792'!G174+'0793'!G174+'1013'!G174+'0811'!G174+'0993'!G174+'0994'!G174</f>
        <v>0</v>
      </c>
      <c r="H174" s="12">
        <f>'0469'!H174+'0780'!H174+'0786'!H174+'0787'!H174+'0788'!H174+'0789'!H174+'0050'!H174+'1148'!H174+'0865'!H174+'0090'!H174+'0791'!H174+'0792'!H174+'0793'!H174+'1013'!H174+'0811'!H174+'0993'!H174+'0994'!H174</f>
        <v>0</v>
      </c>
      <c r="I174" s="12">
        <f>'0469'!I174+'0780'!I174+'0786'!I174+'0787'!I174+'0788'!I174+'0789'!I174+'0050'!I174+'1148'!I174+'0865'!I174+'0090'!I174+'0791'!I174+'0792'!I174+'0793'!I174+'1013'!I174+'0811'!I174+'0993'!I174+'0994'!I174</f>
        <v>0</v>
      </c>
      <c r="J174" s="12">
        <f>'0469'!J174+'0780'!J174+'0786'!J174+'0787'!J174+'0788'!J174+'0789'!J174+'0050'!J174+'1148'!J174+'0865'!J174+'0090'!J174+'0791'!J174+'0792'!J174+'0793'!J174+'1013'!J174+'0811'!J174+'0993'!J174+'0994'!J174</f>
        <v>0</v>
      </c>
      <c r="K174" s="12">
        <f>'0469'!K174+'0780'!K174+'0786'!K174+'0787'!K174+'0788'!K174+'0789'!K174+'0050'!K174+'1148'!K174+'0865'!K174+'0090'!K174+'0791'!K174+'0792'!K174+'0793'!K174+'1013'!K174+'0811'!K174+'0993'!K174+'0994'!K174</f>
        <v>0</v>
      </c>
      <c r="L174" s="12">
        <f>'0469'!L174+'0780'!L174+'0786'!L174+'0787'!L174+'0788'!L174+'0789'!L174+'0050'!L174+'1148'!L174+'0865'!L174+'0090'!L174+'0791'!L174+'0792'!L174+'0793'!L174+'1013'!L174+'0811'!L174+'0993'!L174+'0994'!L174</f>
        <v>0</v>
      </c>
      <c r="M174" s="12">
        <f>'0469'!M174+'0780'!M174+'0786'!M174+'0787'!M174+'0788'!M174+'0789'!M174+'0050'!M174+'1148'!M174+'0865'!M174+'0090'!M174+'0791'!M174+'0792'!M174+'0793'!M174+'1013'!M174+'0811'!M174+'0993'!M174+'0994'!M174</f>
        <v>0</v>
      </c>
      <c r="N174" s="12">
        <f>'0469'!N174+'0780'!N174+'0786'!N174+'0787'!N174+'0788'!N174+'0789'!N174+'0050'!N174+'1148'!N174+'0865'!N174+'0090'!N174+'0791'!N174+'0792'!N174+'0793'!N174+'1013'!N174+'0811'!N174+'0993'!N174+'0994'!N174</f>
        <v>0</v>
      </c>
      <c r="O174" s="12">
        <f t="shared" si="2"/>
        <v>0</v>
      </c>
    </row>
    <row r="175" spans="1:15" ht="15" x14ac:dyDescent="0.2">
      <c r="A175" s="44" t="s">
        <v>357</v>
      </c>
      <c r="B175" s="35" t="s">
        <v>74</v>
      </c>
      <c r="C175" s="61">
        <f>'0469'!C175+'0780'!C175+'0786'!C175+'0787'!C175+'0788'!C175+'0789'!C175+'0050'!C175+'1148'!C175+'0865'!C175+'0090'!C175+'0791'!C175+'0792'!C175+'0793'!C175+'1013'!C175+'0811'!C175+'0993'!C175+'0994'!C175</f>
        <v>0</v>
      </c>
      <c r="D175" s="61">
        <f>'0469'!D175+'0780'!D175+'0786'!D175+'0787'!D175+'0788'!D175+'0789'!D175+'0050'!D175+'1148'!D175+'0865'!D175+'0090'!D175+'0791'!D175+'0792'!D175+'0793'!D175+'1013'!D175+'0811'!D175+'0993'!D175+'0994'!D175</f>
        <v>0</v>
      </c>
      <c r="E175" s="61">
        <f>'0469'!E175+'0780'!E175+'0786'!E175+'0787'!E175+'0788'!E175+'0789'!E175+'0050'!E175+'1148'!E175+'0865'!E175+'0090'!E175+'0791'!E175+'0792'!E175+'0793'!E175+'1013'!E175+'0811'!E175+'0993'!E175+'0994'!E175</f>
        <v>0</v>
      </c>
      <c r="F175" s="61">
        <f>'0469'!F175+'0780'!F175+'0786'!F175+'0787'!F175+'0788'!F175+'0789'!F175+'0050'!F175+'1148'!F175+'0865'!F175+'0090'!F175+'0791'!F175+'0792'!F175+'0793'!F175+'1013'!F175+'0811'!F175+'0993'!F175+'0994'!F175</f>
        <v>0</v>
      </c>
      <c r="G175" s="61">
        <f>'0469'!G175+'0780'!G175+'0786'!G175+'0787'!G175+'0788'!G175+'0789'!G175+'0050'!G175+'1148'!G175+'0865'!G175+'0090'!G175+'0791'!G175+'0792'!G175+'0793'!G175+'1013'!G175+'0811'!G175+'0993'!G175+'0994'!G175</f>
        <v>0</v>
      </c>
      <c r="H175" s="61">
        <f>'0469'!H175+'0780'!H175+'0786'!H175+'0787'!H175+'0788'!H175+'0789'!H175+'0050'!H175+'1148'!H175+'0865'!H175+'0090'!H175+'0791'!H175+'0792'!H175+'0793'!H175+'1013'!H175+'0811'!H175+'0993'!H175+'0994'!H175</f>
        <v>0</v>
      </c>
      <c r="I175" s="61">
        <f>'0469'!I175+'0780'!I175+'0786'!I175+'0787'!I175+'0788'!I175+'0789'!I175+'0050'!I175+'1148'!I175+'0865'!I175+'0090'!I175+'0791'!I175+'0792'!I175+'0793'!I175+'1013'!I175+'0811'!I175+'0993'!I175+'0994'!I175</f>
        <v>0</v>
      </c>
      <c r="J175" s="61">
        <f>'0469'!J175+'0780'!J175+'0786'!J175+'0787'!J175+'0788'!J175+'0789'!J175+'0050'!J175+'1148'!J175+'0865'!J175+'0090'!J175+'0791'!J175+'0792'!J175+'0793'!J175+'1013'!J175+'0811'!J175+'0993'!J175+'0994'!J175</f>
        <v>0</v>
      </c>
      <c r="K175" s="61">
        <f>'0469'!K175+'0780'!K175+'0786'!K175+'0787'!K175+'0788'!K175+'0789'!K175+'0050'!K175+'1148'!K175+'0865'!K175+'0090'!K175+'0791'!K175+'0792'!K175+'0793'!K175+'1013'!K175+'0811'!K175+'0993'!K175+'0994'!K175</f>
        <v>0</v>
      </c>
      <c r="L175" s="61">
        <f>'0469'!L175+'0780'!L175+'0786'!L175+'0787'!L175+'0788'!L175+'0789'!L175+'0050'!L175+'1148'!L175+'0865'!L175+'0090'!L175+'0791'!L175+'0792'!L175+'0793'!L175+'1013'!L175+'0811'!L175+'0993'!L175+'0994'!L175</f>
        <v>0</v>
      </c>
      <c r="M175" s="61">
        <f>'0469'!M175+'0780'!M175+'0786'!M175+'0787'!M175+'0788'!M175+'0789'!M175+'0050'!M175+'1148'!M175+'0865'!M175+'0090'!M175+'0791'!M175+'0792'!M175+'0793'!M175+'1013'!M175+'0811'!M175+'0993'!M175+'0994'!M175</f>
        <v>0</v>
      </c>
      <c r="N175" s="61">
        <f>'0469'!N175+'0780'!N175+'0786'!N175+'0787'!N175+'0788'!N175+'0789'!N175+'0050'!N175+'1148'!N175+'0865'!N175+'0090'!N175+'0791'!N175+'0792'!N175+'0793'!N175+'1013'!N175+'0811'!N175+'0993'!N175+'0994'!N175</f>
        <v>0</v>
      </c>
      <c r="O175" s="61">
        <f t="shared" si="2"/>
        <v>0</v>
      </c>
    </row>
    <row r="176" spans="1:15" ht="15" x14ac:dyDescent="0.2">
      <c r="A176" s="50" t="s">
        <v>464</v>
      </c>
      <c r="B176" s="31" t="s">
        <v>75</v>
      </c>
      <c r="C176" s="12">
        <f>'0469'!C176+'0780'!C176+'0786'!C176+'0787'!C176+'0788'!C176+'0789'!C176+'0050'!C176+'1148'!C176+'0865'!C176+'0090'!C176+'0791'!C176+'0792'!C176+'0793'!C176+'1013'!C176+'0811'!C176+'0993'!C176+'0994'!C176</f>
        <v>0</v>
      </c>
      <c r="D176" s="12">
        <f>'0469'!D176+'0780'!D176+'0786'!D176+'0787'!D176+'0788'!D176+'0789'!D176+'0050'!D176+'1148'!D176+'0865'!D176+'0090'!D176+'0791'!D176+'0792'!D176+'0793'!D176+'1013'!D176+'0811'!D176+'0993'!D176+'0994'!D176</f>
        <v>0</v>
      </c>
      <c r="E176" s="12">
        <f>'0469'!E176+'0780'!E176+'0786'!E176+'0787'!E176+'0788'!E176+'0789'!E176+'0050'!E176+'1148'!E176+'0865'!E176+'0090'!E176+'0791'!E176+'0792'!E176+'0793'!E176+'1013'!E176+'0811'!E176+'0993'!E176+'0994'!E176</f>
        <v>0</v>
      </c>
      <c r="F176" s="12">
        <f>'0469'!F176+'0780'!F176+'0786'!F176+'0787'!F176+'0788'!F176+'0789'!F176+'0050'!F176+'1148'!F176+'0865'!F176+'0090'!F176+'0791'!F176+'0792'!F176+'0793'!F176+'1013'!F176+'0811'!F176+'0993'!F176+'0994'!F176</f>
        <v>0</v>
      </c>
      <c r="G176" s="12">
        <f>'0469'!G176+'0780'!G176+'0786'!G176+'0787'!G176+'0788'!G176+'0789'!G176+'0050'!G176+'1148'!G176+'0865'!G176+'0090'!G176+'0791'!G176+'0792'!G176+'0793'!G176+'1013'!G176+'0811'!G176+'0993'!G176+'0994'!G176</f>
        <v>0</v>
      </c>
      <c r="H176" s="12">
        <f>'0469'!H176+'0780'!H176+'0786'!H176+'0787'!H176+'0788'!H176+'0789'!H176+'0050'!H176+'1148'!H176+'0865'!H176+'0090'!H176+'0791'!H176+'0792'!H176+'0793'!H176+'1013'!H176+'0811'!H176+'0993'!H176+'0994'!H176</f>
        <v>0</v>
      </c>
      <c r="I176" s="12">
        <f>'0469'!I176+'0780'!I176+'0786'!I176+'0787'!I176+'0788'!I176+'0789'!I176+'0050'!I176+'1148'!I176+'0865'!I176+'0090'!I176+'0791'!I176+'0792'!I176+'0793'!I176+'1013'!I176+'0811'!I176+'0993'!I176+'0994'!I176</f>
        <v>0</v>
      </c>
      <c r="J176" s="12">
        <f>'0469'!J176+'0780'!J176+'0786'!J176+'0787'!J176+'0788'!J176+'0789'!J176+'0050'!J176+'1148'!J176+'0865'!J176+'0090'!J176+'0791'!J176+'0792'!J176+'0793'!J176+'1013'!J176+'0811'!J176+'0993'!J176+'0994'!J176</f>
        <v>0</v>
      </c>
      <c r="K176" s="12">
        <f>'0469'!K176+'0780'!K176+'0786'!K176+'0787'!K176+'0788'!K176+'0789'!K176+'0050'!K176+'1148'!K176+'0865'!K176+'0090'!K176+'0791'!K176+'0792'!K176+'0793'!K176+'1013'!K176+'0811'!K176+'0993'!K176+'0994'!K176</f>
        <v>0</v>
      </c>
      <c r="L176" s="12">
        <f>'0469'!L176+'0780'!L176+'0786'!L176+'0787'!L176+'0788'!L176+'0789'!L176+'0050'!L176+'1148'!L176+'0865'!L176+'0090'!L176+'0791'!L176+'0792'!L176+'0793'!L176+'1013'!L176+'0811'!L176+'0993'!L176+'0994'!L176</f>
        <v>0</v>
      </c>
      <c r="M176" s="12">
        <f>'0469'!M176+'0780'!M176+'0786'!M176+'0787'!M176+'0788'!M176+'0789'!M176+'0050'!M176+'1148'!M176+'0865'!M176+'0090'!M176+'0791'!M176+'0792'!M176+'0793'!M176+'1013'!M176+'0811'!M176+'0993'!M176+'0994'!M176</f>
        <v>0</v>
      </c>
      <c r="N176" s="12">
        <f>'0469'!N176+'0780'!N176+'0786'!N176+'0787'!N176+'0788'!N176+'0789'!N176+'0050'!N176+'1148'!N176+'0865'!N176+'0090'!N176+'0791'!N176+'0792'!N176+'0793'!N176+'1013'!N176+'0811'!N176+'0993'!N176+'0994'!N176</f>
        <v>0</v>
      </c>
      <c r="O176" s="12">
        <f t="shared" si="2"/>
        <v>0</v>
      </c>
    </row>
    <row r="177" spans="1:15" ht="15" x14ac:dyDescent="0.2">
      <c r="A177" s="49" t="s">
        <v>358</v>
      </c>
      <c r="B177" s="30" t="s">
        <v>76</v>
      </c>
      <c r="C177" s="61">
        <f>'0469'!C177+'0780'!C177+'0786'!C177+'0787'!C177+'0788'!C177+'0789'!C177+'0050'!C177+'1148'!C177+'0865'!C177+'0090'!C177+'0791'!C177+'0792'!C177+'0793'!C177+'1013'!C177+'0811'!C177+'0993'!C177+'0994'!C177</f>
        <v>0</v>
      </c>
      <c r="D177" s="61">
        <f>'0469'!D177+'0780'!D177+'0786'!D177+'0787'!D177+'0788'!D177+'0789'!D177+'0050'!D177+'1148'!D177+'0865'!D177+'0090'!D177+'0791'!D177+'0792'!D177+'0793'!D177+'1013'!D177+'0811'!D177+'0993'!D177+'0994'!D177</f>
        <v>0</v>
      </c>
      <c r="E177" s="61">
        <f>'0469'!E177+'0780'!E177+'0786'!E177+'0787'!E177+'0788'!E177+'0789'!E177+'0050'!E177+'1148'!E177+'0865'!E177+'0090'!E177+'0791'!E177+'0792'!E177+'0793'!E177+'1013'!E177+'0811'!E177+'0993'!E177+'0994'!E177</f>
        <v>0</v>
      </c>
      <c r="F177" s="61">
        <f>'0469'!F177+'0780'!F177+'0786'!F177+'0787'!F177+'0788'!F177+'0789'!F177+'0050'!F177+'1148'!F177+'0865'!F177+'0090'!F177+'0791'!F177+'0792'!F177+'0793'!F177+'1013'!F177+'0811'!F177+'0993'!F177+'0994'!F177</f>
        <v>0</v>
      </c>
      <c r="G177" s="61">
        <f>'0469'!G177+'0780'!G177+'0786'!G177+'0787'!G177+'0788'!G177+'0789'!G177+'0050'!G177+'1148'!G177+'0865'!G177+'0090'!G177+'0791'!G177+'0792'!G177+'0793'!G177+'1013'!G177+'0811'!G177+'0993'!G177+'0994'!G177</f>
        <v>0</v>
      </c>
      <c r="H177" s="61">
        <f>'0469'!H177+'0780'!H177+'0786'!H177+'0787'!H177+'0788'!H177+'0789'!H177+'0050'!H177+'1148'!H177+'0865'!H177+'0090'!H177+'0791'!H177+'0792'!H177+'0793'!H177+'1013'!H177+'0811'!H177+'0993'!H177+'0994'!H177</f>
        <v>0</v>
      </c>
      <c r="I177" s="61">
        <f>'0469'!I177+'0780'!I177+'0786'!I177+'0787'!I177+'0788'!I177+'0789'!I177+'0050'!I177+'1148'!I177+'0865'!I177+'0090'!I177+'0791'!I177+'0792'!I177+'0793'!I177+'1013'!I177+'0811'!I177+'0993'!I177+'0994'!I177</f>
        <v>0</v>
      </c>
      <c r="J177" s="61">
        <f>'0469'!J177+'0780'!J177+'0786'!J177+'0787'!J177+'0788'!J177+'0789'!J177+'0050'!J177+'1148'!J177+'0865'!J177+'0090'!J177+'0791'!J177+'0792'!J177+'0793'!J177+'1013'!J177+'0811'!J177+'0993'!J177+'0994'!J177</f>
        <v>0</v>
      </c>
      <c r="K177" s="61">
        <f>'0469'!K177+'0780'!K177+'0786'!K177+'0787'!K177+'0788'!K177+'0789'!K177+'0050'!K177+'1148'!K177+'0865'!K177+'0090'!K177+'0791'!K177+'0792'!K177+'0793'!K177+'1013'!K177+'0811'!K177+'0993'!K177+'0994'!K177</f>
        <v>0</v>
      </c>
      <c r="L177" s="61">
        <f>'0469'!L177+'0780'!L177+'0786'!L177+'0787'!L177+'0788'!L177+'0789'!L177+'0050'!L177+'1148'!L177+'0865'!L177+'0090'!L177+'0791'!L177+'0792'!L177+'0793'!L177+'1013'!L177+'0811'!L177+'0993'!L177+'0994'!L177</f>
        <v>0</v>
      </c>
      <c r="M177" s="61">
        <f>'0469'!M177+'0780'!M177+'0786'!M177+'0787'!M177+'0788'!M177+'0789'!M177+'0050'!M177+'1148'!M177+'0865'!M177+'0090'!M177+'0791'!M177+'0792'!M177+'0793'!M177+'1013'!M177+'0811'!M177+'0993'!M177+'0994'!M177</f>
        <v>0</v>
      </c>
      <c r="N177" s="61">
        <f>'0469'!N177+'0780'!N177+'0786'!N177+'0787'!N177+'0788'!N177+'0789'!N177+'0050'!N177+'1148'!N177+'0865'!N177+'0090'!N177+'0791'!N177+'0792'!N177+'0793'!N177+'1013'!N177+'0811'!N177+'0993'!N177+'0994'!N177</f>
        <v>0</v>
      </c>
      <c r="O177" s="61">
        <f t="shared" si="2"/>
        <v>0</v>
      </c>
    </row>
    <row r="178" spans="1:15" ht="15" x14ac:dyDescent="0.2">
      <c r="A178" s="49" t="s">
        <v>359</v>
      </c>
      <c r="B178" s="30" t="s">
        <v>77</v>
      </c>
      <c r="C178" s="61">
        <f>'0469'!C178+'0780'!C178+'0786'!C178+'0787'!C178+'0788'!C178+'0789'!C178+'0050'!C178+'1148'!C178+'0865'!C178+'0090'!C178+'0791'!C178+'0792'!C178+'0793'!C178+'1013'!C178+'0811'!C178+'0993'!C178+'0994'!C178</f>
        <v>0</v>
      </c>
      <c r="D178" s="61">
        <f>'0469'!D178+'0780'!D178+'0786'!D178+'0787'!D178+'0788'!D178+'0789'!D178+'0050'!D178+'1148'!D178+'0865'!D178+'0090'!D178+'0791'!D178+'0792'!D178+'0793'!D178+'1013'!D178+'0811'!D178+'0993'!D178+'0994'!D178</f>
        <v>0</v>
      </c>
      <c r="E178" s="61">
        <f>'0469'!E178+'0780'!E178+'0786'!E178+'0787'!E178+'0788'!E178+'0789'!E178+'0050'!E178+'1148'!E178+'0865'!E178+'0090'!E178+'0791'!E178+'0792'!E178+'0793'!E178+'1013'!E178+'0811'!E178+'0993'!E178+'0994'!E178</f>
        <v>0</v>
      </c>
      <c r="F178" s="61">
        <f>'0469'!F178+'0780'!F178+'0786'!F178+'0787'!F178+'0788'!F178+'0789'!F178+'0050'!F178+'1148'!F178+'0865'!F178+'0090'!F178+'0791'!F178+'0792'!F178+'0793'!F178+'1013'!F178+'0811'!F178+'0993'!F178+'0994'!F178</f>
        <v>0</v>
      </c>
      <c r="G178" s="61">
        <f>'0469'!G178+'0780'!G178+'0786'!G178+'0787'!G178+'0788'!G178+'0789'!G178+'0050'!G178+'1148'!G178+'0865'!G178+'0090'!G178+'0791'!G178+'0792'!G178+'0793'!G178+'1013'!G178+'0811'!G178+'0993'!G178+'0994'!G178</f>
        <v>0</v>
      </c>
      <c r="H178" s="61">
        <f>'0469'!H178+'0780'!H178+'0786'!H178+'0787'!H178+'0788'!H178+'0789'!H178+'0050'!H178+'1148'!H178+'0865'!H178+'0090'!H178+'0791'!H178+'0792'!H178+'0793'!H178+'1013'!H178+'0811'!H178+'0993'!H178+'0994'!H178</f>
        <v>0</v>
      </c>
      <c r="I178" s="61">
        <f>'0469'!I178+'0780'!I178+'0786'!I178+'0787'!I178+'0788'!I178+'0789'!I178+'0050'!I178+'1148'!I178+'0865'!I178+'0090'!I178+'0791'!I178+'0792'!I178+'0793'!I178+'1013'!I178+'0811'!I178+'0993'!I178+'0994'!I178</f>
        <v>0</v>
      </c>
      <c r="J178" s="61">
        <f>'0469'!J178+'0780'!J178+'0786'!J178+'0787'!J178+'0788'!J178+'0789'!J178+'0050'!J178+'1148'!J178+'0865'!J178+'0090'!J178+'0791'!J178+'0792'!J178+'0793'!J178+'1013'!J178+'0811'!J178+'0993'!J178+'0994'!J178</f>
        <v>0</v>
      </c>
      <c r="K178" s="61">
        <f>'0469'!K178+'0780'!K178+'0786'!K178+'0787'!K178+'0788'!K178+'0789'!K178+'0050'!K178+'1148'!K178+'0865'!K178+'0090'!K178+'0791'!K178+'0792'!K178+'0793'!K178+'1013'!K178+'0811'!K178+'0993'!K178+'0994'!K178</f>
        <v>0</v>
      </c>
      <c r="L178" s="61">
        <f>'0469'!L178+'0780'!L178+'0786'!L178+'0787'!L178+'0788'!L178+'0789'!L178+'0050'!L178+'1148'!L178+'0865'!L178+'0090'!L178+'0791'!L178+'0792'!L178+'0793'!L178+'1013'!L178+'0811'!L178+'0993'!L178+'0994'!L178</f>
        <v>0</v>
      </c>
      <c r="M178" s="61">
        <f>'0469'!M178+'0780'!M178+'0786'!M178+'0787'!M178+'0788'!M178+'0789'!M178+'0050'!M178+'1148'!M178+'0865'!M178+'0090'!M178+'0791'!M178+'0792'!M178+'0793'!M178+'1013'!M178+'0811'!M178+'0993'!M178+'0994'!M178</f>
        <v>0</v>
      </c>
      <c r="N178" s="61">
        <f>'0469'!N178+'0780'!N178+'0786'!N178+'0787'!N178+'0788'!N178+'0789'!N178+'0050'!N178+'1148'!N178+'0865'!N178+'0090'!N178+'0791'!N178+'0792'!N178+'0793'!N178+'1013'!N178+'0811'!N178+'0993'!N178+'0994'!N178</f>
        <v>0</v>
      </c>
      <c r="O178" s="61">
        <f t="shared" si="2"/>
        <v>0</v>
      </c>
    </row>
    <row r="179" spans="1:15" ht="15" x14ac:dyDescent="0.2">
      <c r="A179" s="49" t="s">
        <v>360</v>
      </c>
      <c r="B179" s="30" t="s">
        <v>78</v>
      </c>
      <c r="C179" s="61">
        <f>'0469'!C179+'0780'!C179+'0786'!C179+'0787'!C179+'0788'!C179+'0789'!C179+'0050'!C179+'1148'!C179+'0865'!C179+'0090'!C179+'0791'!C179+'0792'!C179+'0793'!C179+'1013'!C179+'0811'!C179+'0993'!C179+'0994'!C179</f>
        <v>0</v>
      </c>
      <c r="D179" s="61">
        <f>'0469'!D179+'0780'!D179+'0786'!D179+'0787'!D179+'0788'!D179+'0789'!D179+'0050'!D179+'1148'!D179+'0865'!D179+'0090'!D179+'0791'!D179+'0792'!D179+'0793'!D179+'1013'!D179+'0811'!D179+'0993'!D179+'0994'!D179</f>
        <v>0</v>
      </c>
      <c r="E179" s="61">
        <f>'0469'!E179+'0780'!E179+'0786'!E179+'0787'!E179+'0788'!E179+'0789'!E179+'0050'!E179+'1148'!E179+'0865'!E179+'0090'!E179+'0791'!E179+'0792'!E179+'0793'!E179+'1013'!E179+'0811'!E179+'0993'!E179+'0994'!E179</f>
        <v>0</v>
      </c>
      <c r="F179" s="61">
        <f>'0469'!F179+'0780'!F179+'0786'!F179+'0787'!F179+'0788'!F179+'0789'!F179+'0050'!F179+'1148'!F179+'0865'!F179+'0090'!F179+'0791'!F179+'0792'!F179+'0793'!F179+'1013'!F179+'0811'!F179+'0993'!F179+'0994'!F179</f>
        <v>0</v>
      </c>
      <c r="G179" s="61">
        <f>'0469'!G179+'0780'!G179+'0786'!G179+'0787'!G179+'0788'!G179+'0789'!G179+'0050'!G179+'1148'!G179+'0865'!G179+'0090'!G179+'0791'!G179+'0792'!G179+'0793'!G179+'1013'!G179+'0811'!G179+'0993'!G179+'0994'!G179</f>
        <v>0</v>
      </c>
      <c r="H179" s="61">
        <f>'0469'!H179+'0780'!H179+'0786'!H179+'0787'!H179+'0788'!H179+'0789'!H179+'0050'!H179+'1148'!H179+'0865'!H179+'0090'!H179+'0791'!H179+'0792'!H179+'0793'!H179+'1013'!H179+'0811'!H179+'0993'!H179+'0994'!H179</f>
        <v>0</v>
      </c>
      <c r="I179" s="61">
        <f>'0469'!I179+'0780'!I179+'0786'!I179+'0787'!I179+'0788'!I179+'0789'!I179+'0050'!I179+'1148'!I179+'0865'!I179+'0090'!I179+'0791'!I179+'0792'!I179+'0793'!I179+'1013'!I179+'0811'!I179+'0993'!I179+'0994'!I179</f>
        <v>0</v>
      </c>
      <c r="J179" s="61">
        <f>'0469'!J179+'0780'!J179+'0786'!J179+'0787'!J179+'0788'!J179+'0789'!J179+'0050'!J179+'1148'!J179+'0865'!J179+'0090'!J179+'0791'!J179+'0792'!J179+'0793'!J179+'1013'!J179+'0811'!J179+'0993'!J179+'0994'!J179</f>
        <v>0</v>
      </c>
      <c r="K179" s="61">
        <f>'0469'!K179+'0780'!K179+'0786'!K179+'0787'!K179+'0788'!K179+'0789'!K179+'0050'!K179+'1148'!K179+'0865'!K179+'0090'!K179+'0791'!K179+'0792'!K179+'0793'!K179+'1013'!K179+'0811'!K179+'0993'!K179+'0994'!K179</f>
        <v>0</v>
      </c>
      <c r="L179" s="61">
        <f>'0469'!L179+'0780'!L179+'0786'!L179+'0787'!L179+'0788'!L179+'0789'!L179+'0050'!L179+'1148'!L179+'0865'!L179+'0090'!L179+'0791'!L179+'0792'!L179+'0793'!L179+'1013'!L179+'0811'!L179+'0993'!L179+'0994'!L179</f>
        <v>0</v>
      </c>
      <c r="M179" s="61">
        <f>'0469'!M179+'0780'!M179+'0786'!M179+'0787'!M179+'0788'!M179+'0789'!M179+'0050'!M179+'1148'!M179+'0865'!M179+'0090'!M179+'0791'!M179+'0792'!M179+'0793'!M179+'1013'!M179+'0811'!M179+'0993'!M179+'0994'!M179</f>
        <v>0</v>
      </c>
      <c r="N179" s="61">
        <f>'0469'!N179+'0780'!N179+'0786'!N179+'0787'!N179+'0788'!N179+'0789'!N179+'0050'!N179+'1148'!N179+'0865'!N179+'0090'!N179+'0791'!N179+'0792'!N179+'0793'!N179+'1013'!N179+'0811'!N179+'0993'!N179+'0994'!N179</f>
        <v>0</v>
      </c>
      <c r="O179" s="61">
        <f t="shared" si="2"/>
        <v>0</v>
      </c>
    </row>
    <row r="180" spans="1:15" ht="22.5" x14ac:dyDescent="0.2">
      <c r="A180" s="49" t="s">
        <v>361</v>
      </c>
      <c r="B180" s="30" t="s">
        <v>493</v>
      </c>
      <c r="C180" s="61">
        <f>'0469'!C180+'0780'!C180+'0786'!C180+'0787'!C180+'0788'!C180+'0789'!C180+'0050'!C180+'1148'!C180+'0865'!C180+'0090'!C180+'0791'!C180+'0792'!C180+'0793'!C180+'1013'!C180+'0811'!C180+'0993'!C180+'0994'!C180</f>
        <v>0</v>
      </c>
      <c r="D180" s="61">
        <f>'0469'!D180+'0780'!D180+'0786'!D180+'0787'!D180+'0788'!D180+'0789'!D180+'0050'!D180+'1148'!D180+'0865'!D180+'0090'!D180+'0791'!D180+'0792'!D180+'0793'!D180+'1013'!D180+'0811'!D180+'0993'!D180+'0994'!D180</f>
        <v>0</v>
      </c>
      <c r="E180" s="61">
        <f>'0469'!E180+'0780'!E180+'0786'!E180+'0787'!E180+'0788'!E180+'0789'!E180+'0050'!E180+'1148'!E180+'0865'!E180+'0090'!E180+'0791'!E180+'0792'!E180+'0793'!E180+'1013'!E180+'0811'!E180+'0993'!E180+'0994'!E180</f>
        <v>0</v>
      </c>
      <c r="F180" s="61">
        <f>'0469'!F180+'0780'!F180+'0786'!F180+'0787'!F180+'0788'!F180+'0789'!F180+'0050'!F180+'1148'!F180+'0865'!F180+'0090'!F180+'0791'!F180+'0792'!F180+'0793'!F180+'1013'!F180+'0811'!F180+'0993'!F180+'0994'!F180</f>
        <v>0</v>
      </c>
      <c r="G180" s="61">
        <f>'0469'!G180+'0780'!G180+'0786'!G180+'0787'!G180+'0788'!G180+'0789'!G180+'0050'!G180+'1148'!G180+'0865'!G180+'0090'!G180+'0791'!G180+'0792'!G180+'0793'!G180+'1013'!G180+'0811'!G180+'0993'!G180+'0994'!G180</f>
        <v>0</v>
      </c>
      <c r="H180" s="61">
        <f>'0469'!H180+'0780'!H180+'0786'!H180+'0787'!H180+'0788'!H180+'0789'!H180+'0050'!H180+'1148'!H180+'0865'!H180+'0090'!H180+'0791'!H180+'0792'!H180+'0793'!H180+'1013'!H180+'0811'!H180+'0993'!H180+'0994'!H180</f>
        <v>0</v>
      </c>
      <c r="I180" s="61">
        <f>'0469'!I180+'0780'!I180+'0786'!I180+'0787'!I180+'0788'!I180+'0789'!I180+'0050'!I180+'1148'!I180+'0865'!I180+'0090'!I180+'0791'!I180+'0792'!I180+'0793'!I180+'1013'!I180+'0811'!I180+'0993'!I180+'0994'!I180</f>
        <v>0</v>
      </c>
      <c r="J180" s="61">
        <f>'0469'!J180+'0780'!J180+'0786'!J180+'0787'!J180+'0788'!J180+'0789'!J180+'0050'!J180+'1148'!J180+'0865'!J180+'0090'!J180+'0791'!J180+'0792'!J180+'0793'!J180+'1013'!J180+'0811'!J180+'0993'!J180+'0994'!J180</f>
        <v>0</v>
      </c>
      <c r="K180" s="61">
        <f>'0469'!K180+'0780'!K180+'0786'!K180+'0787'!K180+'0788'!K180+'0789'!K180+'0050'!K180+'1148'!K180+'0865'!K180+'0090'!K180+'0791'!K180+'0792'!K180+'0793'!K180+'1013'!K180+'0811'!K180+'0993'!K180+'0994'!K180</f>
        <v>0</v>
      </c>
      <c r="L180" s="61">
        <f>'0469'!L180+'0780'!L180+'0786'!L180+'0787'!L180+'0788'!L180+'0789'!L180+'0050'!L180+'1148'!L180+'0865'!L180+'0090'!L180+'0791'!L180+'0792'!L180+'0793'!L180+'1013'!L180+'0811'!L180+'0993'!L180+'0994'!L180</f>
        <v>0</v>
      </c>
      <c r="M180" s="61">
        <f>'0469'!M180+'0780'!M180+'0786'!M180+'0787'!M180+'0788'!M180+'0789'!M180+'0050'!M180+'1148'!M180+'0865'!M180+'0090'!M180+'0791'!M180+'0792'!M180+'0793'!M180+'1013'!M180+'0811'!M180+'0993'!M180+'0994'!M180</f>
        <v>0</v>
      </c>
      <c r="N180" s="61">
        <f>'0469'!N180+'0780'!N180+'0786'!N180+'0787'!N180+'0788'!N180+'0789'!N180+'0050'!N180+'1148'!N180+'0865'!N180+'0090'!N180+'0791'!N180+'0792'!N180+'0793'!N180+'1013'!N180+'0811'!N180+'0993'!N180+'0994'!N180</f>
        <v>0</v>
      </c>
      <c r="O180" s="61">
        <f t="shared" si="2"/>
        <v>0</v>
      </c>
    </row>
    <row r="181" spans="1:15" ht="15" x14ac:dyDescent="0.2">
      <c r="A181" s="49" t="s">
        <v>362</v>
      </c>
      <c r="B181" s="30" t="s">
        <v>731</v>
      </c>
      <c r="C181" s="61">
        <f>'0469'!C181+'0780'!C181+'0786'!C181+'0787'!C181+'0788'!C181+'0789'!C181+'0050'!C181+'1148'!C181+'0865'!C181+'0090'!C181+'0791'!C181+'0792'!C181+'0793'!C181+'1013'!C181+'0811'!C181+'0993'!C181+'0994'!C181</f>
        <v>0</v>
      </c>
      <c r="D181" s="61">
        <f>'0469'!D181+'0780'!D181+'0786'!D181+'0787'!D181+'0788'!D181+'0789'!D181+'0050'!D181+'1148'!D181+'0865'!D181+'0090'!D181+'0791'!D181+'0792'!D181+'0793'!D181+'1013'!D181+'0811'!D181+'0993'!D181+'0994'!D181</f>
        <v>0</v>
      </c>
      <c r="E181" s="61">
        <f>'0469'!E181+'0780'!E181+'0786'!E181+'0787'!E181+'0788'!E181+'0789'!E181+'0050'!E181+'1148'!E181+'0865'!E181+'0090'!E181+'0791'!E181+'0792'!E181+'0793'!E181+'1013'!E181+'0811'!E181+'0993'!E181+'0994'!E181</f>
        <v>0</v>
      </c>
      <c r="F181" s="61">
        <f>'0469'!F181+'0780'!F181+'0786'!F181+'0787'!F181+'0788'!F181+'0789'!F181+'0050'!F181+'1148'!F181+'0865'!F181+'0090'!F181+'0791'!F181+'0792'!F181+'0793'!F181+'1013'!F181+'0811'!F181+'0993'!F181+'0994'!F181</f>
        <v>0</v>
      </c>
      <c r="G181" s="61">
        <f>'0469'!G181+'0780'!G181+'0786'!G181+'0787'!G181+'0788'!G181+'0789'!G181+'0050'!G181+'1148'!G181+'0865'!G181+'0090'!G181+'0791'!G181+'0792'!G181+'0793'!G181+'1013'!G181+'0811'!G181+'0993'!G181+'0994'!G181</f>
        <v>0</v>
      </c>
      <c r="H181" s="61">
        <f>'0469'!H181+'0780'!H181+'0786'!H181+'0787'!H181+'0788'!H181+'0789'!H181+'0050'!H181+'1148'!H181+'0865'!H181+'0090'!H181+'0791'!H181+'0792'!H181+'0793'!H181+'1013'!H181+'0811'!H181+'0993'!H181+'0994'!H181</f>
        <v>0</v>
      </c>
      <c r="I181" s="61">
        <f>'0469'!I181+'0780'!I181+'0786'!I181+'0787'!I181+'0788'!I181+'0789'!I181+'0050'!I181+'1148'!I181+'0865'!I181+'0090'!I181+'0791'!I181+'0792'!I181+'0793'!I181+'1013'!I181+'0811'!I181+'0993'!I181+'0994'!I181</f>
        <v>0</v>
      </c>
      <c r="J181" s="61">
        <f>'0469'!J181+'0780'!J181+'0786'!J181+'0787'!J181+'0788'!J181+'0789'!J181+'0050'!J181+'1148'!J181+'0865'!J181+'0090'!J181+'0791'!J181+'0792'!J181+'0793'!J181+'1013'!J181+'0811'!J181+'0993'!J181+'0994'!J181</f>
        <v>0</v>
      </c>
      <c r="K181" s="61">
        <f>'0469'!K181+'0780'!K181+'0786'!K181+'0787'!K181+'0788'!K181+'0789'!K181+'0050'!K181+'1148'!K181+'0865'!K181+'0090'!K181+'0791'!K181+'0792'!K181+'0793'!K181+'1013'!K181+'0811'!K181+'0993'!K181+'0994'!K181</f>
        <v>0</v>
      </c>
      <c r="L181" s="61">
        <f>'0469'!L181+'0780'!L181+'0786'!L181+'0787'!L181+'0788'!L181+'0789'!L181+'0050'!L181+'1148'!L181+'0865'!L181+'0090'!L181+'0791'!L181+'0792'!L181+'0793'!L181+'1013'!L181+'0811'!L181+'0993'!L181+'0994'!L181</f>
        <v>0</v>
      </c>
      <c r="M181" s="61">
        <f>'0469'!M181+'0780'!M181+'0786'!M181+'0787'!M181+'0788'!M181+'0789'!M181+'0050'!M181+'1148'!M181+'0865'!M181+'0090'!M181+'0791'!M181+'0792'!M181+'0793'!M181+'1013'!M181+'0811'!M181+'0993'!M181+'0994'!M181</f>
        <v>0</v>
      </c>
      <c r="N181" s="61">
        <f>'0469'!N181+'0780'!N181+'0786'!N181+'0787'!N181+'0788'!N181+'0789'!N181+'0050'!N181+'1148'!N181+'0865'!N181+'0090'!N181+'0791'!N181+'0792'!N181+'0793'!N181+'1013'!N181+'0811'!N181+'0993'!N181+'0994'!N181</f>
        <v>0</v>
      </c>
      <c r="O181" s="61">
        <f t="shared" si="2"/>
        <v>0</v>
      </c>
    </row>
    <row r="182" spans="1:15" ht="22.5" x14ac:dyDescent="0.2">
      <c r="A182" s="49" t="s">
        <v>363</v>
      </c>
      <c r="B182" s="30" t="s">
        <v>79</v>
      </c>
      <c r="C182" s="61">
        <f>'0469'!C182+'0780'!C182+'0786'!C182+'0787'!C182+'0788'!C182+'0789'!C182+'0050'!C182+'1148'!C182+'0865'!C182+'0090'!C182+'0791'!C182+'0792'!C182+'0793'!C182+'1013'!C182+'0811'!C182+'0993'!C182+'0994'!C182</f>
        <v>0</v>
      </c>
      <c r="D182" s="61">
        <f>'0469'!D182+'0780'!D182+'0786'!D182+'0787'!D182+'0788'!D182+'0789'!D182+'0050'!D182+'1148'!D182+'0865'!D182+'0090'!D182+'0791'!D182+'0792'!D182+'0793'!D182+'1013'!D182+'0811'!D182+'0993'!D182+'0994'!D182</f>
        <v>0</v>
      </c>
      <c r="E182" s="61">
        <f>'0469'!E182+'0780'!E182+'0786'!E182+'0787'!E182+'0788'!E182+'0789'!E182+'0050'!E182+'1148'!E182+'0865'!E182+'0090'!E182+'0791'!E182+'0792'!E182+'0793'!E182+'1013'!E182+'0811'!E182+'0993'!E182+'0994'!E182</f>
        <v>0</v>
      </c>
      <c r="F182" s="61">
        <f>'0469'!F182+'0780'!F182+'0786'!F182+'0787'!F182+'0788'!F182+'0789'!F182+'0050'!F182+'1148'!F182+'0865'!F182+'0090'!F182+'0791'!F182+'0792'!F182+'0793'!F182+'1013'!F182+'0811'!F182+'0993'!F182+'0994'!F182</f>
        <v>0</v>
      </c>
      <c r="G182" s="61">
        <f>'0469'!G182+'0780'!G182+'0786'!G182+'0787'!G182+'0788'!G182+'0789'!G182+'0050'!G182+'1148'!G182+'0865'!G182+'0090'!G182+'0791'!G182+'0792'!G182+'0793'!G182+'1013'!G182+'0811'!G182+'0993'!G182+'0994'!G182</f>
        <v>0</v>
      </c>
      <c r="H182" s="61">
        <f>'0469'!H182+'0780'!H182+'0786'!H182+'0787'!H182+'0788'!H182+'0789'!H182+'0050'!H182+'1148'!H182+'0865'!H182+'0090'!H182+'0791'!H182+'0792'!H182+'0793'!H182+'1013'!H182+'0811'!H182+'0993'!H182+'0994'!H182</f>
        <v>0</v>
      </c>
      <c r="I182" s="61">
        <f>'0469'!I182+'0780'!I182+'0786'!I182+'0787'!I182+'0788'!I182+'0789'!I182+'0050'!I182+'1148'!I182+'0865'!I182+'0090'!I182+'0791'!I182+'0792'!I182+'0793'!I182+'1013'!I182+'0811'!I182+'0993'!I182+'0994'!I182</f>
        <v>0</v>
      </c>
      <c r="J182" s="61">
        <f>'0469'!J182+'0780'!J182+'0786'!J182+'0787'!J182+'0788'!J182+'0789'!J182+'0050'!J182+'1148'!J182+'0865'!J182+'0090'!J182+'0791'!J182+'0792'!J182+'0793'!J182+'1013'!J182+'0811'!J182+'0993'!J182+'0994'!J182</f>
        <v>0</v>
      </c>
      <c r="K182" s="61">
        <f>'0469'!K182+'0780'!K182+'0786'!K182+'0787'!K182+'0788'!K182+'0789'!K182+'0050'!K182+'1148'!K182+'0865'!K182+'0090'!K182+'0791'!K182+'0792'!K182+'0793'!K182+'1013'!K182+'0811'!K182+'0993'!K182+'0994'!K182</f>
        <v>0</v>
      </c>
      <c r="L182" s="61">
        <f>'0469'!L182+'0780'!L182+'0786'!L182+'0787'!L182+'0788'!L182+'0789'!L182+'0050'!L182+'1148'!L182+'0865'!L182+'0090'!L182+'0791'!L182+'0792'!L182+'0793'!L182+'1013'!L182+'0811'!L182+'0993'!L182+'0994'!L182</f>
        <v>0</v>
      </c>
      <c r="M182" s="61">
        <f>'0469'!M182+'0780'!M182+'0786'!M182+'0787'!M182+'0788'!M182+'0789'!M182+'0050'!M182+'1148'!M182+'0865'!M182+'0090'!M182+'0791'!M182+'0792'!M182+'0793'!M182+'1013'!M182+'0811'!M182+'0993'!M182+'0994'!M182</f>
        <v>0</v>
      </c>
      <c r="N182" s="61">
        <f>'0469'!N182+'0780'!N182+'0786'!N182+'0787'!N182+'0788'!N182+'0789'!N182+'0050'!N182+'1148'!N182+'0865'!N182+'0090'!N182+'0791'!N182+'0792'!N182+'0793'!N182+'1013'!N182+'0811'!N182+'0993'!N182+'0994'!N182</f>
        <v>0</v>
      </c>
      <c r="O182" s="61">
        <f t="shared" si="2"/>
        <v>0</v>
      </c>
    </row>
    <row r="183" spans="1:15" ht="15" x14ac:dyDescent="0.2">
      <c r="A183" s="49" t="s">
        <v>364</v>
      </c>
      <c r="B183" s="30" t="s">
        <v>80</v>
      </c>
      <c r="C183" s="61">
        <f>'0469'!C183+'0780'!C183+'0786'!C183+'0787'!C183+'0788'!C183+'0789'!C183+'0050'!C183+'1148'!C183+'0865'!C183+'0090'!C183+'0791'!C183+'0792'!C183+'0793'!C183+'1013'!C183+'0811'!C183+'0993'!C183+'0994'!C183</f>
        <v>0</v>
      </c>
      <c r="D183" s="61">
        <f>'0469'!D183+'0780'!D183+'0786'!D183+'0787'!D183+'0788'!D183+'0789'!D183+'0050'!D183+'1148'!D183+'0865'!D183+'0090'!D183+'0791'!D183+'0792'!D183+'0793'!D183+'1013'!D183+'0811'!D183+'0993'!D183+'0994'!D183</f>
        <v>0</v>
      </c>
      <c r="E183" s="61">
        <f>'0469'!E183+'0780'!E183+'0786'!E183+'0787'!E183+'0788'!E183+'0789'!E183+'0050'!E183+'1148'!E183+'0865'!E183+'0090'!E183+'0791'!E183+'0792'!E183+'0793'!E183+'1013'!E183+'0811'!E183+'0993'!E183+'0994'!E183</f>
        <v>0</v>
      </c>
      <c r="F183" s="61">
        <f>'0469'!F183+'0780'!F183+'0786'!F183+'0787'!F183+'0788'!F183+'0789'!F183+'0050'!F183+'1148'!F183+'0865'!F183+'0090'!F183+'0791'!F183+'0792'!F183+'0793'!F183+'1013'!F183+'0811'!F183+'0993'!F183+'0994'!F183</f>
        <v>0</v>
      </c>
      <c r="G183" s="61">
        <f>'0469'!G183+'0780'!G183+'0786'!G183+'0787'!G183+'0788'!G183+'0789'!G183+'0050'!G183+'1148'!G183+'0865'!G183+'0090'!G183+'0791'!G183+'0792'!G183+'0793'!G183+'1013'!G183+'0811'!G183+'0993'!G183+'0994'!G183</f>
        <v>0</v>
      </c>
      <c r="H183" s="61">
        <f>'0469'!H183+'0780'!H183+'0786'!H183+'0787'!H183+'0788'!H183+'0789'!H183+'0050'!H183+'1148'!H183+'0865'!H183+'0090'!H183+'0791'!H183+'0792'!H183+'0793'!H183+'1013'!H183+'0811'!H183+'0993'!H183+'0994'!H183</f>
        <v>0</v>
      </c>
      <c r="I183" s="61">
        <f>'0469'!I183+'0780'!I183+'0786'!I183+'0787'!I183+'0788'!I183+'0789'!I183+'0050'!I183+'1148'!I183+'0865'!I183+'0090'!I183+'0791'!I183+'0792'!I183+'0793'!I183+'1013'!I183+'0811'!I183+'0993'!I183+'0994'!I183</f>
        <v>0</v>
      </c>
      <c r="J183" s="61">
        <f>'0469'!J183+'0780'!J183+'0786'!J183+'0787'!J183+'0788'!J183+'0789'!J183+'0050'!J183+'1148'!J183+'0865'!J183+'0090'!J183+'0791'!J183+'0792'!J183+'0793'!J183+'1013'!J183+'0811'!J183+'0993'!J183+'0994'!J183</f>
        <v>0</v>
      </c>
      <c r="K183" s="61">
        <f>'0469'!K183+'0780'!K183+'0786'!K183+'0787'!K183+'0788'!K183+'0789'!K183+'0050'!K183+'1148'!K183+'0865'!K183+'0090'!K183+'0791'!K183+'0792'!K183+'0793'!K183+'1013'!K183+'0811'!K183+'0993'!K183+'0994'!K183</f>
        <v>0</v>
      </c>
      <c r="L183" s="61">
        <f>'0469'!L183+'0780'!L183+'0786'!L183+'0787'!L183+'0788'!L183+'0789'!L183+'0050'!L183+'1148'!L183+'0865'!L183+'0090'!L183+'0791'!L183+'0792'!L183+'0793'!L183+'1013'!L183+'0811'!L183+'0993'!L183+'0994'!L183</f>
        <v>0</v>
      </c>
      <c r="M183" s="61">
        <f>'0469'!M183+'0780'!M183+'0786'!M183+'0787'!M183+'0788'!M183+'0789'!M183+'0050'!M183+'1148'!M183+'0865'!M183+'0090'!M183+'0791'!M183+'0792'!M183+'0793'!M183+'1013'!M183+'0811'!M183+'0993'!M183+'0994'!M183</f>
        <v>0</v>
      </c>
      <c r="N183" s="61">
        <f>'0469'!N183+'0780'!N183+'0786'!N183+'0787'!N183+'0788'!N183+'0789'!N183+'0050'!N183+'1148'!N183+'0865'!N183+'0090'!N183+'0791'!N183+'0792'!N183+'0793'!N183+'1013'!N183+'0811'!N183+'0993'!N183+'0994'!N183</f>
        <v>0</v>
      </c>
      <c r="O183" s="61">
        <f t="shared" si="2"/>
        <v>0</v>
      </c>
    </row>
    <row r="184" spans="1:15" ht="15" x14ac:dyDescent="0.2">
      <c r="A184" s="49" t="s">
        <v>365</v>
      </c>
      <c r="B184" s="41" t="s">
        <v>81</v>
      </c>
      <c r="C184" s="61">
        <f>'0469'!C184+'0780'!C184+'0786'!C184+'0787'!C184+'0788'!C184+'0789'!C184+'0050'!C184+'1148'!C184+'0865'!C184+'0090'!C184+'0791'!C184+'0792'!C184+'0793'!C184+'1013'!C184+'0811'!C184+'0993'!C184+'0994'!C184</f>
        <v>0</v>
      </c>
      <c r="D184" s="61">
        <f>'0469'!D184+'0780'!D184+'0786'!D184+'0787'!D184+'0788'!D184+'0789'!D184+'0050'!D184+'1148'!D184+'0865'!D184+'0090'!D184+'0791'!D184+'0792'!D184+'0793'!D184+'1013'!D184+'0811'!D184+'0993'!D184+'0994'!D184</f>
        <v>0</v>
      </c>
      <c r="E184" s="61">
        <f>'0469'!E184+'0780'!E184+'0786'!E184+'0787'!E184+'0788'!E184+'0789'!E184+'0050'!E184+'1148'!E184+'0865'!E184+'0090'!E184+'0791'!E184+'0792'!E184+'0793'!E184+'1013'!E184+'0811'!E184+'0993'!E184+'0994'!E184</f>
        <v>0</v>
      </c>
      <c r="F184" s="61">
        <f>'0469'!F184+'0780'!F184+'0786'!F184+'0787'!F184+'0788'!F184+'0789'!F184+'0050'!F184+'1148'!F184+'0865'!F184+'0090'!F184+'0791'!F184+'0792'!F184+'0793'!F184+'1013'!F184+'0811'!F184+'0993'!F184+'0994'!F184</f>
        <v>0</v>
      </c>
      <c r="G184" s="61">
        <f>'0469'!G184+'0780'!G184+'0786'!G184+'0787'!G184+'0788'!G184+'0789'!G184+'0050'!G184+'1148'!G184+'0865'!G184+'0090'!G184+'0791'!G184+'0792'!G184+'0793'!G184+'1013'!G184+'0811'!G184+'0993'!G184+'0994'!G184</f>
        <v>0</v>
      </c>
      <c r="H184" s="61">
        <f>'0469'!H184+'0780'!H184+'0786'!H184+'0787'!H184+'0788'!H184+'0789'!H184+'0050'!H184+'1148'!H184+'0865'!H184+'0090'!H184+'0791'!H184+'0792'!H184+'0793'!H184+'1013'!H184+'0811'!H184+'0993'!H184+'0994'!H184</f>
        <v>0</v>
      </c>
      <c r="I184" s="61">
        <f>'0469'!I184+'0780'!I184+'0786'!I184+'0787'!I184+'0788'!I184+'0789'!I184+'0050'!I184+'1148'!I184+'0865'!I184+'0090'!I184+'0791'!I184+'0792'!I184+'0793'!I184+'1013'!I184+'0811'!I184+'0993'!I184+'0994'!I184</f>
        <v>0</v>
      </c>
      <c r="J184" s="61">
        <f>'0469'!J184+'0780'!J184+'0786'!J184+'0787'!J184+'0788'!J184+'0789'!J184+'0050'!J184+'1148'!J184+'0865'!J184+'0090'!J184+'0791'!J184+'0792'!J184+'0793'!J184+'1013'!J184+'0811'!J184+'0993'!J184+'0994'!J184</f>
        <v>0</v>
      </c>
      <c r="K184" s="61">
        <f>'0469'!K184+'0780'!K184+'0786'!K184+'0787'!K184+'0788'!K184+'0789'!K184+'0050'!K184+'1148'!K184+'0865'!K184+'0090'!K184+'0791'!K184+'0792'!K184+'0793'!K184+'1013'!K184+'0811'!K184+'0993'!K184+'0994'!K184</f>
        <v>0</v>
      </c>
      <c r="L184" s="61">
        <f>'0469'!L184+'0780'!L184+'0786'!L184+'0787'!L184+'0788'!L184+'0789'!L184+'0050'!L184+'1148'!L184+'0865'!L184+'0090'!L184+'0791'!L184+'0792'!L184+'0793'!L184+'1013'!L184+'0811'!L184+'0993'!L184+'0994'!L184</f>
        <v>0</v>
      </c>
      <c r="M184" s="61">
        <f>'0469'!M184+'0780'!M184+'0786'!M184+'0787'!M184+'0788'!M184+'0789'!M184+'0050'!M184+'1148'!M184+'0865'!M184+'0090'!M184+'0791'!M184+'0792'!M184+'0793'!M184+'1013'!M184+'0811'!M184+'0993'!M184+'0994'!M184</f>
        <v>0</v>
      </c>
      <c r="N184" s="61">
        <f>'0469'!N184+'0780'!N184+'0786'!N184+'0787'!N184+'0788'!N184+'0789'!N184+'0050'!N184+'1148'!N184+'0865'!N184+'0090'!N184+'0791'!N184+'0792'!N184+'0793'!N184+'1013'!N184+'0811'!N184+'0993'!N184+'0994'!N184</f>
        <v>0</v>
      </c>
      <c r="O184" s="61">
        <f t="shared" si="2"/>
        <v>0</v>
      </c>
    </row>
    <row r="185" spans="1:15" ht="15" x14ac:dyDescent="0.2">
      <c r="A185" s="49" t="s">
        <v>366</v>
      </c>
      <c r="B185" s="41" t="s">
        <v>732</v>
      </c>
      <c r="C185" s="61">
        <f>'0469'!C185+'0780'!C185+'0786'!C185+'0787'!C185+'0788'!C185+'0789'!C185+'0050'!C185+'1148'!C185+'0865'!C185+'0090'!C185+'0791'!C185+'0792'!C185+'0793'!C185+'1013'!C185+'0811'!C185+'0993'!C185+'0994'!C185</f>
        <v>0</v>
      </c>
      <c r="D185" s="61">
        <f>'0469'!D185+'0780'!D185+'0786'!D185+'0787'!D185+'0788'!D185+'0789'!D185+'0050'!D185+'1148'!D185+'0865'!D185+'0090'!D185+'0791'!D185+'0792'!D185+'0793'!D185+'1013'!D185+'0811'!D185+'0993'!D185+'0994'!D185</f>
        <v>0</v>
      </c>
      <c r="E185" s="61">
        <f>'0469'!E185+'0780'!E185+'0786'!E185+'0787'!E185+'0788'!E185+'0789'!E185+'0050'!E185+'1148'!E185+'0865'!E185+'0090'!E185+'0791'!E185+'0792'!E185+'0793'!E185+'1013'!E185+'0811'!E185+'0993'!E185+'0994'!E185</f>
        <v>0</v>
      </c>
      <c r="F185" s="61">
        <f>'0469'!F185+'0780'!F185+'0786'!F185+'0787'!F185+'0788'!F185+'0789'!F185+'0050'!F185+'1148'!F185+'0865'!F185+'0090'!F185+'0791'!F185+'0792'!F185+'0793'!F185+'1013'!F185+'0811'!F185+'0993'!F185+'0994'!F185</f>
        <v>0</v>
      </c>
      <c r="G185" s="61">
        <f>'0469'!G185+'0780'!G185+'0786'!G185+'0787'!G185+'0788'!G185+'0789'!G185+'0050'!G185+'1148'!G185+'0865'!G185+'0090'!G185+'0791'!G185+'0792'!G185+'0793'!G185+'1013'!G185+'0811'!G185+'0993'!G185+'0994'!G185</f>
        <v>0</v>
      </c>
      <c r="H185" s="61">
        <f>'0469'!H185+'0780'!H185+'0786'!H185+'0787'!H185+'0788'!H185+'0789'!H185+'0050'!H185+'1148'!H185+'0865'!H185+'0090'!H185+'0791'!H185+'0792'!H185+'0793'!H185+'1013'!H185+'0811'!H185+'0993'!H185+'0994'!H185</f>
        <v>0</v>
      </c>
      <c r="I185" s="61">
        <f>'0469'!I185+'0780'!I185+'0786'!I185+'0787'!I185+'0788'!I185+'0789'!I185+'0050'!I185+'1148'!I185+'0865'!I185+'0090'!I185+'0791'!I185+'0792'!I185+'0793'!I185+'1013'!I185+'0811'!I185+'0993'!I185+'0994'!I185</f>
        <v>0</v>
      </c>
      <c r="J185" s="61">
        <f>'0469'!J185+'0780'!J185+'0786'!J185+'0787'!J185+'0788'!J185+'0789'!J185+'0050'!J185+'1148'!J185+'0865'!J185+'0090'!J185+'0791'!J185+'0792'!J185+'0793'!J185+'1013'!J185+'0811'!J185+'0993'!J185+'0994'!J185</f>
        <v>0</v>
      </c>
      <c r="K185" s="61">
        <f>'0469'!K185+'0780'!K185+'0786'!K185+'0787'!K185+'0788'!K185+'0789'!K185+'0050'!K185+'1148'!K185+'0865'!K185+'0090'!K185+'0791'!K185+'0792'!K185+'0793'!K185+'1013'!K185+'0811'!K185+'0993'!K185+'0994'!K185</f>
        <v>0</v>
      </c>
      <c r="L185" s="61">
        <f>'0469'!L185+'0780'!L185+'0786'!L185+'0787'!L185+'0788'!L185+'0789'!L185+'0050'!L185+'1148'!L185+'0865'!L185+'0090'!L185+'0791'!L185+'0792'!L185+'0793'!L185+'1013'!L185+'0811'!L185+'0993'!L185+'0994'!L185</f>
        <v>0</v>
      </c>
      <c r="M185" s="61">
        <f>'0469'!M185+'0780'!M185+'0786'!M185+'0787'!M185+'0788'!M185+'0789'!M185+'0050'!M185+'1148'!M185+'0865'!M185+'0090'!M185+'0791'!M185+'0792'!M185+'0793'!M185+'1013'!M185+'0811'!M185+'0993'!M185+'0994'!M185</f>
        <v>0</v>
      </c>
      <c r="N185" s="61">
        <f>'0469'!N185+'0780'!N185+'0786'!N185+'0787'!N185+'0788'!N185+'0789'!N185+'0050'!N185+'1148'!N185+'0865'!N185+'0090'!N185+'0791'!N185+'0792'!N185+'0793'!N185+'1013'!N185+'0811'!N185+'0993'!N185+'0994'!N185</f>
        <v>0</v>
      </c>
      <c r="O185" s="61">
        <f t="shared" si="2"/>
        <v>0</v>
      </c>
    </row>
    <row r="186" spans="1:15" ht="15" x14ac:dyDescent="0.2">
      <c r="A186" s="50" t="s">
        <v>488</v>
      </c>
      <c r="B186" s="31" t="s">
        <v>82</v>
      </c>
      <c r="C186" s="12">
        <f>'0469'!C186+'0780'!C186+'0786'!C186+'0787'!C186+'0788'!C186+'0789'!C186+'0050'!C186+'1148'!C186+'0865'!C186+'0090'!C186+'0791'!C186+'0792'!C186+'0793'!C186+'1013'!C186+'0811'!C186+'0993'!C186+'0994'!C186</f>
        <v>0</v>
      </c>
      <c r="D186" s="12">
        <f>'0469'!D186+'0780'!D186+'0786'!D186+'0787'!D186+'0788'!D186+'0789'!D186+'0050'!D186+'1148'!D186+'0865'!D186+'0090'!D186+'0791'!D186+'0792'!D186+'0793'!D186+'1013'!D186+'0811'!D186+'0993'!D186+'0994'!D186</f>
        <v>0</v>
      </c>
      <c r="E186" s="12">
        <f>'0469'!E186+'0780'!E186+'0786'!E186+'0787'!E186+'0788'!E186+'0789'!E186+'0050'!E186+'1148'!E186+'0865'!E186+'0090'!E186+'0791'!E186+'0792'!E186+'0793'!E186+'1013'!E186+'0811'!E186+'0993'!E186+'0994'!E186</f>
        <v>0</v>
      </c>
      <c r="F186" s="12">
        <f>'0469'!F186+'0780'!F186+'0786'!F186+'0787'!F186+'0788'!F186+'0789'!F186+'0050'!F186+'1148'!F186+'0865'!F186+'0090'!F186+'0791'!F186+'0792'!F186+'0793'!F186+'1013'!F186+'0811'!F186+'0993'!F186+'0994'!F186</f>
        <v>0</v>
      </c>
      <c r="G186" s="12">
        <f>'0469'!G186+'0780'!G186+'0786'!G186+'0787'!G186+'0788'!G186+'0789'!G186+'0050'!G186+'1148'!G186+'0865'!G186+'0090'!G186+'0791'!G186+'0792'!G186+'0793'!G186+'1013'!G186+'0811'!G186+'0993'!G186+'0994'!G186</f>
        <v>0</v>
      </c>
      <c r="H186" s="12">
        <f>'0469'!H186+'0780'!H186+'0786'!H186+'0787'!H186+'0788'!H186+'0789'!H186+'0050'!H186+'1148'!H186+'0865'!H186+'0090'!H186+'0791'!H186+'0792'!H186+'0793'!H186+'1013'!H186+'0811'!H186+'0993'!H186+'0994'!H186</f>
        <v>0</v>
      </c>
      <c r="I186" s="12">
        <f>'0469'!I186+'0780'!I186+'0786'!I186+'0787'!I186+'0788'!I186+'0789'!I186+'0050'!I186+'1148'!I186+'0865'!I186+'0090'!I186+'0791'!I186+'0792'!I186+'0793'!I186+'1013'!I186+'0811'!I186+'0993'!I186+'0994'!I186</f>
        <v>0</v>
      </c>
      <c r="J186" s="12">
        <f>'0469'!J186+'0780'!J186+'0786'!J186+'0787'!J186+'0788'!J186+'0789'!J186+'0050'!J186+'1148'!J186+'0865'!J186+'0090'!J186+'0791'!J186+'0792'!J186+'0793'!J186+'1013'!J186+'0811'!J186+'0993'!J186+'0994'!J186</f>
        <v>0</v>
      </c>
      <c r="K186" s="12">
        <f>'0469'!K186+'0780'!K186+'0786'!K186+'0787'!K186+'0788'!K186+'0789'!K186+'0050'!K186+'1148'!K186+'0865'!K186+'0090'!K186+'0791'!K186+'0792'!K186+'0793'!K186+'1013'!K186+'0811'!K186+'0993'!K186+'0994'!K186</f>
        <v>0</v>
      </c>
      <c r="L186" s="12">
        <f>'0469'!L186+'0780'!L186+'0786'!L186+'0787'!L186+'0788'!L186+'0789'!L186+'0050'!L186+'1148'!L186+'0865'!L186+'0090'!L186+'0791'!L186+'0792'!L186+'0793'!L186+'1013'!L186+'0811'!L186+'0993'!L186+'0994'!L186</f>
        <v>0</v>
      </c>
      <c r="M186" s="12">
        <f>'0469'!M186+'0780'!M186+'0786'!M186+'0787'!M186+'0788'!M186+'0789'!M186+'0050'!M186+'1148'!M186+'0865'!M186+'0090'!M186+'0791'!M186+'0792'!M186+'0793'!M186+'1013'!M186+'0811'!M186+'0993'!M186+'0994'!M186</f>
        <v>0</v>
      </c>
      <c r="N186" s="12">
        <f>'0469'!N186+'0780'!N186+'0786'!N186+'0787'!N186+'0788'!N186+'0789'!N186+'0050'!N186+'1148'!N186+'0865'!N186+'0090'!N186+'0791'!N186+'0792'!N186+'0793'!N186+'1013'!N186+'0811'!N186+'0993'!N186+'0994'!N186</f>
        <v>0</v>
      </c>
      <c r="O186" s="12">
        <f t="shared" si="2"/>
        <v>0</v>
      </c>
    </row>
    <row r="187" spans="1:15" ht="15" x14ac:dyDescent="0.2">
      <c r="A187" s="49" t="s">
        <v>367</v>
      </c>
      <c r="B187" s="33" t="s">
        <v>82</v>
      </c>
      <c r="C187" s="61">
        <f>'0469'!C187+'0780'!C187+'0786'!C187+'0787'!C187+'0788'!C187+'0789'!C187+'0050'!C187+'1148'!C187+'0865'!C187+'0090'!C187+'0791'!C187+'0792'!C187+'0793'!C187+'1013'!C187+'0811'!C187+'0993'!C187+'0994'!C187</f>
        <v>0</v>
      </c>
      <c r="D187" s="61">
        <f>'0469'!D187+'0780'!D187+'0786'!D187+'0787'!D187+'0788'!D187+'0789'!D187+'0050'!D187+'1148'!D187+'0865'!D187+'0090'!D187+'0791'!D187+'0792'!D187+'0793'!D187+'1013'!D187+'0811'!D187+'0993'!D187+'0994'!D187</f>
        <v>0</v>
      </c>
      <c r="E187" s="61">
        <f>'0469'!E187+'0780'!E187+'0786'!E187+'0787'!E187+'0788'!E187+'0789'!E187+'0050'!E187+'1148'!E187+'0865'!E187+'0090'!E187+'0791'!E187+'0792'!E187+'0793'!E187+'1013'!E187+'0811'!E187+'0993'!E187+'0994'!E187</f>
        <v>0</v>
      </c>
      <c r="F187" s="61">
        <f>'0469'!F187+'0780'!F187+'0786'!F187+'0787'!F187+'0788'!F187+'0789'!F187+'0050'!F187+'1148'!F187+'0865'!F187+'0090'!F187+'0791'!F187+'0792'!F187+'0793'!F187+'1013'!F187+'0811'!F187+'0993'!F187+'0994'!F187</f>
        <v>0</v>
      </c>
      <c r="G187" s="61">
        <f>'0469'!G187+'0780'!G187+'0786'!G187+'0787'!G187+'0788'!G187+'0789'!G187+'0050'!G187+'1148'!G187+'0865'!G187+'0090'!G187+'0791'!G187+'0792'!G187+'0793'!G187+'1013'!G187+'0811'!G187+'0993'!G187+'0994'!G187</f>
        <v>0</v>
      </c>
      <c r="H187" s="61">
        <f>'0469'!H187+'0780'!H187+'0786'!H187+'0787'!H187+'0788'!H187+'0789'!H187+'0050'!H187+'1148'!H187+'0865'!H187+'0090'!H187+'0791'!H187+'0792'!H187+'0793'!H187+'1013'!H187+'0811'!H187+'0993'!H187+'0994'!H187</f>
        <v>0</v>
      </c>
      <c r="I187" s="61">
        <f>'0469'!I187+'0780'!I187+'0786'!I187+'0787'!I187+'0788'!I187+'0789'!I187+'0050'!I187+'1148'!I187+'0865'!I187+'0090'!I187+'0791'!I187+'0792'!I187+'0793'!I187+'1013'!I187+'0811'!I187+'0993'!I187+'0994'!I187</f>
        <v>0</v>
      </c>
      <c r="J187" s="61">
        <f>'0469'!J187+'0780'!J187+'0786'!J187+'0787'!J187+'0788'!J187+'0789'!J187+'0050'!J187+'1148'!J187+'0865'!J187+'0090'!J187+'0791'!J187+'0792'!J187+'0793'!J187+'1013'!J187+'0811'!J187+'0993'!J187+'0994'!J187</f>
        <v>0</v>
      </c>
      <c r="K187" s="61">
        <f>'0469'!K187+'0780'!K187+'0786'!K187+'0787'!K187+'0788'!K187+'0789'!K187+'0050'!K187+'1148'!K187+'0865'!K187+'0090'!K187+'0791'!K187+'0792'!K187+'0793'!K187+'1013'!K187+'0811'!K187+'0993'!K187+'0994'!K187</f>
        <v>0</v>
      </c>
      <c r="L187" s="61">
        <f>'0469'!L187+'0780'!L187+'0786'!L187+'0787'!L187+'0788'!L187+'0789'!L187+'0050'!L187+'1148'!L187+'0865'!L187+'0090'!L187+'0791'!L187+'0792'!L187+'0793'!L187+'1013'!L187+'0811'!L187+'0993'!L187+'0994'!L187</f>
        <v>0</v>
      </c>
      <c r="M187" s="61">
        <f>'0469'!M187+'0780'!M187+'0786'!M187+'0787'!M187+'0788'!M187+'0789'!M187+'0050'!M187+'1148'!M187+'0865'!M187+'0090'!M187+'0791'!M187+'0792'!M187+'0793'!M187+'1013'!M187+'0811'!M187+'0993'!M187+'0994'!M187</f>
        <v>0</v>
      </c>
      <c r="N187" s="61">
        <f>'0469'!N187+'0780'!N187+'0786'!N187+'0787'!N187+'0788'!N187+'0789'!N187+'0050'!N187+'1148'!N187+'0865'!N187+'0090'!N187+'0791'!N187+'0792'!N187+'0793'!N187+'1013'!N187+'0811'!N187+'0993'!N187+'0994'!N187</f>
        <v>0</v>
      </c>
      <c r="O187" s="61">
        <f t="shared" si="2"/>
        <v>0</v>
      </c>
    </row>
    <row r="188" spans="1:15" ht="15" x14ac:dyDescent="0.2">
      <c r="A188" s="50" t="s">
        <v>489</v>
      </c>
      <c r="B188" s="31" t="s">
        <v>83</v>
      </c>
      <c r="C188" s="12">
        <f>'0469'!C188+'0780'!C188+'0786'!C188+'0787'!C188+'0788'!C188+'0789'!C188+'0050'!C188+'1148'!C188+'0865'!C188+'0090'!C188+'0791'!C188+'0792'!C188+'0793'!C188+'1013'!C188+'0811'!C188+'0993'!C188+'0994'!C188</f>
        <v>0</v>
      </c>
      <c r="D188" s="12">
        <f>'0469'!D188+'0780'!D188+'0786'!D188+'0787'!D188+'0788'!D188+'0789'!D188+'0050'!D188+'1148'!D188+'0865'!D188+'0090'!D188+'0791'!D188+'0792'!D188+'0793'!D188+'1013'!D188+'0811'!D188+'0993'!D188+'0994'!D188</f>
        <v>0</v>
      </c>
      <c r="E188" s="12">
        <f>'0469'!E188+'0780'!E188+'0786'!E188+'0787'!E188+'0788'!E188+'0789'!E188+'0050'!E188+'1148'!E188+'0865'!E188+'0090'!E188+'0791'!E188+'0792'!E188+'0793'!E188+'1013'!E188+'0811'!E188+'0993'!E188+'0994'!E188</f>
        <v>0</v>
      </c>
      <c r="F188" s="12">
        <f>'0469'!F188+'0780'!F188+'0786'!F188+'0787'!F188+'0788'!F188+'0789'!F188+'0050'!F188+'1148'!F188+'0865'!F188+'0090'!F188+'0791'!F188+'0792'!F188+'0793'!F188+'1013'!F188+'0811'!F188+'0993'!F188+'0994'!F188</f>
        <v>0</v>
      </c>
      <c r="G188" s="12">
        <f>'0469'!G188+'0780'!G188+'0786'!G188+'0787'!G188+'0788'!G188+'0789'!G188+'0050'!G188+'1148'!G188+'0865'!G188+'0090'!G188+'0791'!G188+'0792'!G188+'0793'!G188+'1013'!G188+'0811'!G188+'0993'!G188+'0994'!G188</f>
        <v>0</v>
      </c>
      <c r="H188" s="12">
        <f>'0469'!H188+'0780'!H188+'0786'!H188+'0787'!H188+'0788'!H188+'0789'!H188+'0050'!H188+'1148'!H188+'0865'!H188+'0090'!H188+'0791'!H188+'0792'!H188+'0793'!H188+'1013'!H188+'0811'!H188+'0993'!H188+'0994'!H188</f>
        <v>0</v>
      </c>
      <c r="I188" s="12">
        <f>'0469'!I188+'0780'!I188+'0786'!I188+'0787'!I188+'0788'!I188+'0789'!I188+'0050'!I188+'1148'!I188+'0865'!I188+'0090'!I188+'0791'!I188+'0792'!I188+'0793'!I188+'1013'!I188+'0811'!I188+'0993'!I188+'0994'!I188</f>
        <v>0</v>
      </c>
      <c r="J188" s="12">
        <f>'0469'!J188+'0780'!J188+'0786'!J188+'0787'!J188+'0788'!J188+'0789'!J188+'0050'!J188+'1148'!J188+'0865'!J188+'0090'!J188+'0791'!J188+'0792'!J188+'0793'!J188+'1013'!J188+'0811'!J188+'0993'!J188+'0994'!J188</f>
        <v>0</v>
      </c>
      <c r="K188" s="12">
        <f>'0469'!K188+'0780'!K188+'0786'!K188+'0787'!K188+'0788'!K188+'0789'!K188+'0050'!K188+'1148'!K188+'0865'!K188+'0090'!K188+'0791'!K188+'0792'!K188+'0793'!K188+'1013'!K188+'0811'!K188+'0993'!K188+'0994'!K188</f>
        <v>0</v>
      </c>
      <c r="L188" s="12">
        <f>'0469'!L188+'0780'!L188+'0786'!L188+'0787'!L188+'0788'!L188+'0789'!L188+'0050'!L188+'1148'!L188+'0865'!L188+'0090'!L188+'0791'!L188+'0792'!L188+'0793'!L188+'1013'!L188+'0811'!L188+'0993'!L188+'0994'!L188</f>
        <v>0</v>
      </c>
      <c r="M188" s="12">
        <f>'0469'!M188+'0780'!M188+'0786'!M188+'0787'!M188+'0788'!M188+'0789'!M188+'0050'!M188+'1148'!M188+'0865'!M188+'0090'!M188+'0791'!M188+'0792'!M188+'0793'!M188+'1013'!M188+'0811'!M188+'0993'!M188+'0994'!M188</f>
        <v>0</v>
      </c>
      <c r="N188" s="12">
        <f>'0469'!N188+'0780'!N188+'0786'!N188+'0787'!N188+'0788'!N188+'0789'!N188+'0050'!N188+'1148'!N188+'0865'!N188+'0090'!N188+'0791'!N188+'0792'!N188+'0793'!N188+'1013'!N188+'0811'!N188+'0993'!N188+'0994'!N188</f>
        <v>0</v>
      </c>
      <c r="O188" s="12">
        <f t="shared" si="2"/>
        <v>0</v>
      </c>
    </row>
    <row r="189" spans="1:15" ht="15" x14ac:dyDescent="0.2">
      <c r="A189" s="49" t="s">
        <v>368</v>
      </c>
      <c r="B189" s="33" t="s">
        <v>83</v>
      </c>
      <c r="C189" s="61">
        <f>'0469'!C189+'0780'!C189+'0786'!C189+'0787'!C189+'0788'!C189+'0789'!C189+'0050'!C189+'1148'!C189+'0865'!C189+'0090'!C189+'0791'!C189+'0792'!C189+'0793'!C189+'1013'!C189+'0811'!C189+'0993'!C189+'0994'!C189</f>
        <v>0</v>
      </c>
      <c r="D189" s="61">
        <f>'0469'!D189+'0780'!D189+'0786'!D189+'0787'!D189+'0788'!D189+'0789'!D189+'0050'!D189+'1148'!D189+'0865'!D189+'0090'!D189+'0791'!D189+'0792'!D189+'0793'!D189+'1013'!D189+'0811'!D189+'0993'!D189+'0994'!D189</f>
        <v>0</v>
      </c>
      <c r="E189" s="61">
        <f>'0469'!E189+'0780'!E189+'0786'!E189+'0787'!E189+'0788'!E189+'0789'!E189+'0050'!E189+'1148'!E189+'0865'!E189+'0090'!E189+'0791'!E189+'0792'!E189+'0793'!E189+'1013'!E189+'0811'!E189+'0993'!E189+'0994'!E189</f>
        <v>0</v>
      </c>
      <c r="F189" s="61">
        <f>'0469'!F189+'0780'!F189+'0786'!F189+'0787'!F189+'0788'!F189+'0789'!F189+'0050'!F189+'1148'!F189+'0865'!F189+'0090'!F189+'0791'!F189+'0792'!F189+'0793'!F189+'1013'!F189+'0811'!F189+'0993'!F189+'0994'!F189</f>
        <v>0</v>
      </c>
      <c r="G189" s="61">
        <f>'0469'!G189+'0780'!G189+'0786'!G189+'0787'!G189+'0788'!G189+'0789'!G189+'0050'!G189+'1148'!G189+'0865'!G189+'0090'!G189+'0791'!G189+'0792'!G189+'0793'!G189+'1013'!G189+'0811'!G189+'0993'!G189+'0994'!G189</f>
        <v>0</v>
      </c>
      <c r="H189" s="61">
        <f>'0469'!H189+'0780'!H189+'0786'!H189+'0787'!H189+'0788'!H189+'0789'!H189+'0050'!H189+'1148'!H189+'0865'!H189+'0090'!H189+'0791'!H189+'0792'!H189+'0793'!H189+'1013'!H189+'0811'!H189+'0993'!H189+'0994'!H189</f>
        <v>0</v>
      </c>
      <c r="I189" s="61">
        <f>'0469'!I189+'0780'!I189+'0786'!I189+'0787'!I189+'0788'!I189+'0789'!I189+'0050'!I189+'1148'!I189+'0865'!I189+'0090'!I189+'0791'!I189+'0792'!I189+'0793'!I189+'1013'!I189+'0811'!I189+'0993'!I189+'0994'!I189</f>
        <v>0</v>
      </c>
      <c r="J189" s="61">
        <f>'0469'!J189+'0780'!J189+'0786'!J189+'0787'!J189+'0788'!J189+'0789'!J189+'0050'!J189+'1148'!J189+'0865'!J189+'0090'!J189+'0791'!J189+'0792'!J189+'0793'!J189+'1013'!J189+'0811'!J189+'0993'!J189+'0994'!J189</f>
        <v>0</v>
      </c>
      <c r="K189" s="61">
        <f>'0469'!K189+'0780'!K189+'0786'!K189+'0787'!K189+'0788'!K189+'0789'!K189+'0050'!K189+'1148'!K189+'0865'!K189+'0090'!K189+'0791'!K189+'0792'!K189+'0793'!K189+'1013'!K189+'0811'!K189+'0993'!K189+'0994'!K189</f>
        <v>0</v>
      </c>
      <c r="L189" s="61">
        <f>'0469'!L189+'0780'!L189+'0786'!L189+'0787'!L189+'0788'!L189+'0789'!L189+'0050'!L189+'1148'!L189+'0865'!L189+'0090'!L189+'0791'!L189+'0792'!L189+'0793'!L189+'1013'!L189+'0811'!L189+'0993'!L189+'0994'!L189</f>
        <v>0</v>
      </c>
      <c r="M189" s="61">
        <f>'0469'!M189+'0780'!M189+'0786'!M189+'0787'!M189+'0788'!M189+'0789'!M189+'0050'!M189+'1148'!M189+'0865'!M189+'0090'!M189+'0791'!M189+'0792'!M189+'0793'!M189+'1013'!M189+'0811'!M189+'0993'!M189+'0994'!M189</f>
        <v>0</v>
      </c>
      <c r="N189" s="61">
        <f>'0469'!N189+'0780'!N189+'0786'!N189+'0787'!N189+'0788'!N189+'0789'!N189+'0050'!N189+'1148'!N189+'0865'!N189+'0090'!N189+'0791'!N189+'0792'!N189+'0793'!N189+'1013'!N189+'0811'!N189+'0993'!N189+'0994'!N189</f>
        <v>0</v>
      </c>
      <c r="O189" s="61">
        <f t="shared" si="2"/>
        <v>0</v>
      </c>
    </row>
    <row r="190" spans="1:15" ht="15.75" x14ac:dyDescent="0.25">
      <c r="A190" s="48" t="s">
        <v>440</v>
      </c>
      <c r="B190" s="38" t="s">
        <v>84</v>
      </c>
      <c r="C190" s="10">
        <f>'0469'!C190+'0780'!C190+'0786'!C190+'0787'!C190+'0788'!C190+'0789'!C190+'0050'!C190+'1148'!C190+'0865'!C190+'0090'!C190+'0791'!C190+'0792'!C190+'0793'!C190+'1013'!C190+'0811'!C190+'0993'!C190+'0994'!C190</f>
        <v>0</v>
      </c>
      <c r="D190" s="10">
        <f>'0469'!D190+'0780'!D190+'0786'!D190+'0787'!D190+'0788'!D190+'0789'!D190+'0050'!D190+'1148'!D190+'0865'!D190+'0090'!D190+'0791'!D190+'0792'!D190+'0793'!D190+'1013'!D190+'0811'!D190+'0993'!D190+'0994'!D190</f>
        <v>0</v>
      </c>
      <c r="E190" s="10">
        <f>'0469'!E190+'0780'!E190+'0786'!E190+'0787'!E190+'0788'!E190+'0789'!E190+'0050'!E190+'1148'!E190+'0865'!E190+'0090'!E190+'0791'!E190+'0792'!E190+'0793'!E190+'1013'!E190+'0811'!E190+'0993'!E190+'0994'!E190</f>
        <v>0</v>
      </c>
      <c r="F190" s="10">
        <f>'0469'!F190+'0780'!F190+'0786'!F190+'0787'!F190+'0788'!F190+'0789'!F190+'0050'!F190+'1148'!F190+'0865'!F190+'0090'!F190+'0791'!F190+'0792'!F190+'0793'!F190+'1013'!F190+'0811'!F190+'0993'!F190+'0994'!F190</f>
        <v>0</v>
      </c>
      <c r="G190" s="10">
        <f>'0469'!G190+'0780'!G190+'0786'!G190+'0787'!G190+'0788'!G190+'0789'!G190+'0050'!G190+'1148'!G190+'0865'!G190+'0090'!G190+'0791'!G190+'0792'!G190+'0793'!G190+'1013'!G190+'0811'!G190+'0993'!G190+'0994'!G190</f>
        <v>0</v>
      </c>
      <c r="H190" s="10">
        <f>'0469'!H190+'0780'!H190+'0786'!H190+'0787'!H190+'0788'!H190+'0789'!H190+'0050'!H190+'1148'!H190+'0865'!H190+'0090'!H190+'0791'!H190+'0792'!H190+'0793'!H190+'1013'!H190+'0811'!H190+'0993'!H190+'0994'!H190</f>
        <v>0</v>
      </c>
      <c r="I190" s="10">
        <f>'0469'!I190+'0780'!I190+'0786'!I190+'0787'!I190+'0788'!I190+'0789'!I190+'0050'!I190+'1148'!I190+'0865'!I190+'0090'!I190+'0791'!I190+'0792'!I190+'0793'!I190+'1013'!I190+'0811'!I190+'0993'!I190+'0994'!I190</f>
        <v>0</v>
      </c>
      <c r="J190" s="10">
        <f>'0469'!J190+'0780'!J190+'0786'!J190+'0787'!J190+'0788'!J190+'0789'!J190+'0050'!J190+'1148'!J190+'0865'!J190+'0090'!J190+'0791'!J190+'0792'!J190+'0793'!J190+'1013'!J190+'0811'!J190+'0993'!J190+'0994'!J190</f>
        <v>0</v>
      </c>
      <c r="K190" s="10">
        <f>'0469'!K190+'0780'!K190+'0786'!K190+'0787'!K190+'0788'!K190+'0789'!K190+'0050'!K190+'1148'!K190+'0865'!K190+'0090'!K190+'0791'!K190+'0792'!K190+'0793'!K190+'1013'!K190+'0811'!K190+'0993'!K190+'0994'!K190</f>
        <v>0</v>
      </c>
      <c r="L190" s="10">
        <f>'0469'!L190+'0780'!L190+'0786'!L190+'0787'!L190+'0788'!L190+'0789'!L190+'0050'!L190+'1148'!L190+'0865'!L190+'0090'!L190+'0791'!L190+'0792'!L190+'0793'!L190+'1013'!L190+'0811'!L190+'0993'!L190+'0994'!L190</f>
        <v>0</v>
      </c>
      <c r="M190" s="10">
        <f>'0469'!M190+'0780'!M190+'0786'!M190+'0787'!M190+'0788'!M190+'0789'!M190+'0050'!M190+'1148'!M190+'0865'!M190+'0090'!M190+'0791'!M190+'0792'!M190+'0793'!M190+'1013'!M190+'0811'!M190+'0993'!M190+'0994'!M190</f>
        <v>0</v>
      </c>
      <c r="N190" s="10">
        <f>'0469'!N190+'0780'!N190+'0786'!N190+'0787'!N190+'0788'!N190+'0789'!N190+'0050'!N190+'1148'!N190+'0865'!N190+'0090'!N190+'0791'!N190+'0792'!N190+'0793'!N190+'1013'!N190+'0811'!N190+'0993'!N190+'0994'!N190</f>
        <v>0</v>
      </c>
      <c r="O190" s="10">
        <f t="shared" si="2"/>
        <v>0</v>
      </c>
    </row>
    <row r="191" spans="1:15" ht="22.5" x14ac:dyDescent="0.2">
      <c r="A191" s="49" t="s">
        <v>369</v>
      </c>
      <c r="B191" s="53" t="s">
        <v>85</v>
      </c>
      <c r="C191" s="61">
        <f>'0469'!C191+'0780'!C191+'0786'!C191+'0787'!C191+'0788'!C191+'0789'!C191+'0050'!C191+'1148'!C191+'0865'!C191+'0090'!C191+'0791'!C191+'0792'!C191+'0793'!C191+'1013'!C191+'0811'!C191+'0993'!C191+'0994'!C191</f>
        <v>0</v>
      </c>
      <c r="D191" s="61">
        <f>'0469'!D191+'0780'!D191+'0786'!D191+'0787'!D191+'0788'!D191+'0789'!D191+'0050'!D191+'1148'!D191+'0865'!D191+'0090'!D191+'0791'!D191+'0792'!D191+'0793'!D191+'1013'!D191+'0811'!D191+'0993'!D191+'0994'!D191</f>
        <v>0</v>
      </c>
      <c r="E191" s="61">
        <f>'0469'!E191+'0780'!E191+'0786'!E191+'0787'!E191+'0788'!E191+'0789'!E191+'0050'!E191+'1148'!E191+'0865'!E191+'0090'!E191+'0791'!E191+'0792'!E191+'0793'!E191+'1013'!E191+'0811'!E191+'0993'!E191+'0994'!E191</f>
        <v>0</v>
      </c>
      <c r="F191" s="61">
        <f>'0469'!F191+'0780'!F191+'0786'!F191+'0787'!F191+'0788'!F191+'0789'!F191+'0050'!F191+'1148'!F191+'0865'!F191+'0090'!F191+'0791'!F191+'0792'!F191+'0793'!F191+'1013'!F191+'0811'!F191+'0993'!F191+'0994'!F191</f>
        <v>0</v>
      </c>
      <c r="G191" s="61">
        <f>'0469'!G191+'0780'!G191+'0786'!G191+'0787'!G191+'0788'!G191+'0789'!G191+'0050'!G191+'1148'!G191+'0865'!G191+'0090'!G191+'0791'!G191+'0792'!G191+'0793'!G191+'1013'!G191+'0811'!G191+'0993'!G191+'0994'!G191</f>
        <v>0</v>
      </c>
      <c r="H191" s="61">
        <f>'0469'!H191+'0780'!H191+'0786'!H191+'0787'!H191+'0788'!H191+'0789'!H191+'0050'!H191+'1148'!H191+'0865'!H191+'0090'!H191+'0791'!H191+'0792'!H191+'0793'!H191+'1013'!H191+'0811'!H191+'0993'!H191+'0994'!H191</f>
        <v>0</v>
      </c>
      <c r="I191" s="61">
        <f>'0469'!I191+'0780'!I191+'0786'!I191+'0787'!I191+'0788'!I191+'0789'!I191+'0050'!I191+'1148'!I191+'0865'!I191+'0090'!I191+'0791'!I191+'0792'!I191+'0793'!I191+'1013'!I191+'0811'!I191+'0993'!I191+'0994'!I191</f>
        <v>0</v>
      </c>
      <c r="J191" s="61">
        <f>'0469'!J191+'0780'!J191+'0786'!J191+'0787'!J191+'0788'!J191+'0789'!J191+'0050'!J191+'1148'!J191+'0865'!J191+'0090'!J191+'0791'!J191+'0792'!J191+'0793'!J191+'1013'!J191+'0811'!J191+'0993'!J191+'0994'!J191</f>
        <v>0</v>
      </c>
      <c r="K191" s="61">
        <f>'0469'!K191+'0780'!K191+'0786'!K191+'0787'!K191+'0788'!K191+'0789'!K191+'0050'!K191+'1148'!K191+'0865'!K191+'0090'!K191+'0791'!K191+'0792'!K191+'0793'!K191+'1013'!K191+'0811'!K191+'0993'!K191+'0994'!K191</f>
        <v>0</v>
      </c>
      <c r="L191" s="61">
        <f>'0469'!L191+'0780'!L191+'0786'!L191+'0787'!L191+'0788'!L191+'0789'!L191+'0050'!L191+'1148'!L191+'0865'!L191+'0090'!L191+'0791'!L191+'0792'!L191+'0793'!L191+'1013'!L191+'0811'!L191+'0993'!L191+'0994'!L191</f>
        <v>0</v>
      </c>
      <c r="M191" s="61">
        <f>'0469'!M191+'0780'!M191+'0786'!M191+'0787'!M191+'0788'!M191+'0789'!M191+'0050'!M191+'1148'!M191+'0865'!M191+'0090'!M191+'0791'!M191+'0792'!M191+'0793'!M191+'1013'!M191+'0811'!M191+'0993'!M191+'0994'!M191</f>
        <v>0</v>
      </c>
      <c r="N191" s="61">
        <f>'0469'!N191+'0780'!N191+'0786'!N191+'0787'!N191+'0788'!N191+'0789'!N191+'0050'!N191+'1148'!N191+'0865'!N191+'0090'!N191+'0791'!N191+'0792'!N191+'0793'!N191+'1013'!N191+'0811'!N191+'0993'!N191+'0994'!N191</f>
        <v>0</v>
      </c>
      <c r="O191" s="61">
        <f t="shared" si="2"/>
        <v>0</v>
      </c>
    </row>
    <row r="192" spans="1:15" ht="22.5" x14ac:dyDescent="0.2">
      <c r="A192" s="49" t="s">
        <v>370</v>
      </c>
      <c r="B192" s="53" t="s">
        <v>86</v>
      </c>
      <c r="C192" s="61">
        <f>'0469'!C192+'0780'!C192+'0786'!C192+'0787'!C192+'0788'!C192+'0789'!C192+'0050'!C192+'1148'!C192+'0865'!C192+'0090'!C192+'0791'!C192+'0792'!C192+'0793'!C192+'1013'!C192+'0811'!C192+'0993'!C192+'0994'!C192</f>
        <v>0</v>
      </c>
      <c r="D192" s="61">
        <f>'0469'!D192+'0780'!D192+'0786'!D192+'0787'!D192+'0788'!D192+'0789'!D192+'0050'!D192+'1148'!D192+'0865'!D192+'0090'!D192+'0791'!D192+'0792'!D192+'0793'!D192+'1013'!D192+'0811'!D192+'0993'!D192+'0994'!D192</f>
        <v>0</v>
      </c>
      <c r="E192" s="61">
        <f>'0469'!E192+'0780'!E192+'0786'!E192+'0787'!E192+'0788'!E192+'0789'!E192+'0050'!E192+'1148'!E192+'0865'!E192+'0090'!E192+'0791'!E192+'0792'!E192+'0793'!E192+'1013'!E192+'0811'!E192+'0993'!E192+'0994'!E192</f>
        <v>0</v>
      </c>
      <c r="F192" s="61">
        <f>'0469'!F192+'0780'!F192+'0786'!F192+'0787'!F192+'0788'!F192+'0789'!F192+'0050'!F192+'1148'!F192+'0865'!F192+'0090'!F192+'0791'!F192+'0792'!F192+'0793'!F192+'1013'!F192+'0811'!F192+'0993'!F192+'0994'!F192</f>
        <v>0</v>
      </c>
      <c r="G192" s="61">
        <f>'0469'!G192+'0780'!G192+'0786'!G192+'0787'!G192+'0788'!G192+'0789'!G192+'0050'!G192+'1148'!G192+'0865'!G192+'0090'!G192+'0791'!G192+'0792'!G192+'0793'!G192+'1013'!G192+'0811'!G192+'0993'!G192+'0994'!G192</f>
        <v>0</v>
      </c>
      <c r="H192" s="61">
        <f>'0469'!H192+'0780'!H192+'0786'!H192+'0787'!H192+'0788'!H192+'0789'!H192+'0050'!H192+'1148'!H192+'0865'!H192+'0090'!H192+'0791'!H192+'0792'!H192+'0793'!H192+'1013'!H192+'0811'!H192+'0993'!H192+'0994'!H192</f>
        <v>0</v>
      </c>
      <c r="I192" s="61">
        <f>'0469'!I192+'0780'!I192+'0786'!I192+'0787'!I192+'0788'!I192+'0789'!I192+'0050'!I192+'1148'!I192+'0865'!I192+'0090'!I192+'0791'!I192+'0792'!I192+'0793'!I192+'1013'!I192+'0811'!I192+'0993'!I192+'0994'!I192</f>
        <v>0</v>
      </c>
      <c r="J192" s="61">
        <f>'0469'!J192+'0780'!J192+'0786'!J192+'0787'!J192+'0788'!J192+'0789'!J192+'0050'!J192+'1148'!J192+'0865'!J192+'0090'!J192+'0791'!J192+'0792'!J192+'0793'!J192+'1013'!J192+'0811'!J192+'0993'!J192+'0994'!J192</f>
        <v>0</v>
      </c>
      <c r="K192" s="61">
        <f>'0469'!K192+'0780'!K192+'0786'!K192+'0787'!K192+'0788'!K192+'0789'!K192+'0050'!K192+'1148'!K192+'0865'!K192+'0090'!K192+'0791'!K192+'0792'!K192+'0793'!K192+'1013'!K192+'0811'!K192+'0993'!K192+'0994'!K192</f>
        <v>0</v>
      </c>
      <c r="L192" s="61">
        <f>'0469'!L192+'0780'!L192+'0786'!L192+'0787'!L192+'0788'!L192+'0789'!L192+'0050'!L192+'1148'!L192+'0865'!L192+'0090'!L192+'0791'!L192+'0792'!L192+'0793'!L192+'1013'!L192+'0811'!L192+'0993'!L192+'0994'!L192</f>
        <v>0</v>
      </c>
      <c r="M192" s="61">
        <f>'0469'!M192+'0780'!M192+'0786'!M192+'0787'!M192+'0788'!M192+'0789'!M192+'0050'!M192+'1148'!M192+'0865'!M192+'0090'!M192+'0791'!M192+'0792'!M192+'0793'!M192+'1013'!M192+'0811'!M192+'0993'!M192+'0994'!M192</f>
        <v>0</v>
      </c>
      <c r="N192" s="61">
        <f>'0469'!N192+'0780'!N192+'0786'!N192+'0787'!N192+'0788'!N192+'0789'!N192+'0050'!N192+'1148'!N192+'0865'!N192+'0090'!N192+'0791'!N192+'0792'!N192+'0793'!N192+'1013'!N192+'0811'!N192+'0993'!N192+'0994'!N192</f>
        <v>0</v>
      </c>
      <c r="O192" s="61">
        <f t="shared" si="2"/>
        <v>0</v>
      </c>
    </row>
    <row r="193" spans="1:15" ht="15" x14ac:dyDescent="0.2">
      <c r="A193" s="49" t="s">
        <v>371</v>
      </c>
      <c r="B193" s="53" t="s">
        <v>733</v>
      </c>
      <c r="C193" s="61">
        <f>'0469'!C193+'0780'!C193+'0786'!C193+'0787'!C193+'0788'!C193+'0789'!C193+'0050'!C193+'1148'!C193+'0865'!C193+'0090'!C193+'0791'!C193+'0792'!C193+'0793'!C193+'1013'!C193+'0811'!C193+'0993'!C193+'0994'!C193</f>
        <v>0</v>
      </c>
      <c r="D193" s="61">
        <f>'0469'!D193+'0780'!D193+'0786'!D193+'0787'!D193+'0788'!D193+'0789'!D193+'0050'!D193+'1148'!D193+'0865'!D193+'0090'!D193+'0791'!D193+'0792'!D193+'0793'!D193+'1013'!D193+'0811'!D193+'0993'!D193+'0994'!D193</f>
        <v>0</v>
      </c>
      <c r="E193" s="61">
        <f>'0469'!E193+'0780'!E193+'0786'!E193+'0787'!E193+'0788'!E193+'0789'!E193+'0050'!E193+'1148'!E193+'0865'!E193+'0090'!E193+'0791'!E193+'0792'!E193+'0793'!E193+'1013'!E193+'0811'!E193+'0993'!E193+'0994'!E193</f>
        <v>0</v>
      </c>
      <c r="F193" s="61">
        <f>'0469'!F193+'0780'!F193+'0786'!F193+'0787'!F193+'0788'!F193+'0789'!F193+'0050'!F193+'1148'!F193+'0865'!F193+'0090'!F193+'0791'!F193+'0792'!F193+'0793'!F193+'1013'!F193+'0811'!F193+'0993'!F193+'0994'!F193</f>
        <v>0</v>
      </c>
      <c r="G193" s="61">
        <f>'0469'!G193+'0780'!G193+'0786'!G193+'0787'!G193+'0788'!G193+'0789'!G193+'0050'!G193+'1148'!G193+'0865'!G193+'0090'!G193+'0791'!G193+'0792'!G193+'0793'!G193+'1013'!G193+'0811'!G193+'0993'!G193+'0994'!G193</f>
        <v>0</v>
      </c>
      <c r="H193" s="61">
        <f>'0469'!H193+'0780'!H193+'0786'!H193+'0787'!H193+'0788'!H193+'0789'!H193+'0050'!H193+'1148'!H193+'0865'!H193+'0090'!H193+'0791'!H193+'0792'!H193+'0793'!H193+'1013'!H193+'0811'!H193+'0993'!H193+'0994'!H193</f>
        <v>0</v>
      </c>
      <c r="I193" s="61">
        <f>'0469'!I193+'0780'!I193+'0786'!I193+'0787'!I193+'0788'!I193+'0789'!I193+'0050'!I193+'1148'!I193+'0865'!I193+'0090'!I193+'0791'!I193+'0792'!I193+'0793'!I193+'1013'!I193+'0811'!I193+'0993'!I193+'0994'!I193</f>
        <v>0</v>
      </c>
      <c r="J193" s="61">
        <f>'0469'!J193+'0780'!J193+'0786'!J193+'0787'!J193+'0788'!J193+'0789'!J193+'0050'!J193+'1148'!J193+'0865'!J193+'0090'!J193+'0791'!J193+'0792'!J193+'0793'!J193+'1013'!J193+'0811'!J193+'0993'!J193+'0994'!J193</f>
        <v>0</v>
      </c>
      <c r="K193" s="61">
        <f>'0469'!K193+'0780'!K193+'0786'!K193+'0787'!K193+'0788'!K193+'0789'!K193+'0050'!K193+'1148'!K193+'0865'!K193+'0090'!K193+'0791'!K193+'0792'!K193+'0793'!K193+'1013'!K193+'0811'!K193+'0993'!K193+'0994'!K193</f>
        <v>0</v>
      </c>
      <c r="L193" s="61">
        <f>'0469'!L193+'0780'!L193+'0786'!L193+'0787'!L193+'0788'!L193+'0789'!L193+'0050'!L193+'1148'!L193+'0865'!L193+'0090'!L193+'0791'!L193+'0792'!L193+'0793'!L193+'1013'!L193+'0811'!L193+'0993'!L193+'0994'!L193</f>
        <v>0</v>
      </c>
      <c r="M193" s="61">
        <f>'0469'!M193+'0780'!M193+'0786'!M193+'0787'!M193+'0788'!M193+'0789'!M193+'0050'!M193+'1148'!M193+'0865'!M193+'0090'!M193+'0791'!M193+'0792'!M193+'0793'!M193+'1013'!M193+'0811'!M193+'0993'!M193+'0994'!M193</f>
        <v>0</v>
      </c>
      <c r="N193" s="61">
        <f>'0469'!N193+'0780'!N193+'0786'!N193+'0787'!N193+'0788'!N193+'0789'!N193+'0050'!N193+'1148'!N193+'0865'!N193+'0090'!N193+'0791'!N193+'0792'!N193+'0793'!N193+'1013'!N193+'0811'!N193+'0993'!N193+'0994'!N193</f>
        <v>0</v>
      </c>
      <c r="O193" s="61">
        <f t="shared" si="2"/>
        <v>0</v>
      </c>
    </row>
    <row r="194" spans="1:15" ht="15" x14ac:dyDescent="0.2">
      <c r="A194" s="49" t="s">
        <v>372</v>
      </c>
      <c r="B194" s="53" t="s">
        <v>87</v>
      </c>
      <c r="C194" s="61">
        <f>'0469'!C194+'0780'!C194+'0786'!C194+'0787'!C194+'0788'!C194+'0789'!C194+'0050'!C194+'1148'!C194+'0865'!C194+'0090'!C194+'0791'!C194+'0792'!C194+'0793'!C194+'1013'!C194+'0811'!C194+'0993'!C194+'0994'!C194</f>
        <v>0</v>
      </c>
      <c r="D194" s="61">
        <f>'0469'!D194+'0780'!D194+'0786'!D194+'0787'!D194+'0788'!D194+'0789'!D194+'0050'!D194+'1148'!D194+'0865'!D194+'0090'!D194+'0791'!D194+'0792'!D194+'0793'!D194+'1013'!D194+'0811'!D194+'0993'!D194+'0994'!D194</f>
        <v>0</v>
      </c>
      <c r="E194" s="61">
        <f>'0469'!E194+'0780'!E194+'0786'!E194+'0787'!E194+'0788'!E194+'0789'!E194+'0050'!E194+'1148'!E194+'0865'!E194+'0090'!E194+'0791'!E194+'0792'!E194+'0793'!E194+'1013'!E194+'0811'!E194+'0993'!E194+'0994'!E194</f>
        <v>0</v>
      </c>
      <c r="F194" s="61">
        <f>'0469'!F194+'0780'!F194+'0786'!F194+'0787'!F194+'0788'!F194+'0789'!F194+'0050'!F194+'1148'!F194+'0865'!F194+'0090'!F194+'0791'!F194+'0792'!F194+'0793'!F194+'1013'!F194+'0811'!F194+'0993'!F194+'0994'!F194</f>
        <v>0</v>
      </c>
      <c r="G194" s="61">
        <f>'0469'!G194+'0780'!G194+'0786'!G194+'0787'!G194+'0788'!G194+'0789'!G194+'0050'!G194+'1148'!G194+'0865'!G194+'0090'!G194+'0791'!G194+'0792'!G194+'0793'!G194+'1013'!G194+'0811'!G194+'0993'!G194+'0994'!G194</f>
        <v>0</v>
      </c>
      <c r="H194" s="61">
        <f>'0469'!H194+'0780'!H194+'0786'!H194+'0787'!H194+'0788'!H194+'0789'!H194+'0050'!H194+'1148'!H194+'0865'!H194+'0090'!H194+'0791'!H194+'0792'!H194+'0793'!H194+'1013'!H194+'0811'!H194+'0993'!H194+'0994'!H194</f>
        <v>0</v>
      </c>
      <c r="I194" s="61">
        <f>'0469'!I194+'0780'!I194+'0786'!I194+'0787'!I194+'0788'!I194+'0789'!I194+'0050'!I194+'1148'!I194+'0865'!I194+'0090'!I194+'0791'!I194+'0792'!I194+'0793'!I194+'1013'!I194+'0811'!I194+'0993'!I194+'0994'!I194</f>
        <v>0</v>
      </c>
      <c r="J194" s="61">
        <f>'0469'!J194+'0780'!J194+'0786'!J194+'0787'!J194+'0788'!J194+'0789'!J194+'0050'!J194+'1148'!J194+'0865'!J194+'0090'!J194+'0791'!J194+'0792'!J194+'0793'!J194+'1013'!J194+'0811'!J194+'0993'!J194+'0994'!J194</f>
        <v>0</v>
      </c>
      <c r="K194" s="61">
        <f>'0469'!K194+'0780'!K194+'0786'!K194+'0787'!K194+'0788'!K194+'0789'!K194+'0050'!K194+'1148'!K194+'0865'!K194+'0090'!K194+'0791'!K194+'0792'!K194+'0793'!K194+'1013'!K194+'0811'!K194+'0993'!K194+'0994'!K194</f>
        <v>0</v>
      </c>
      <c r="L194" s="61">
        <f>'0469'!L194+'0780'!L194+'0786'!L194+'0787'!L194+'0788'!L194+'0789'!L194+'0050'!L194+'1148'!L194+'0865'!L194+'0090'!L194+'0791'!L194+'0792'!L194+'0793'!L194+'1013'!L194+'0811'!L194+'0993'!L194+'0994'!L194</f>
        <v>0</v>
      </c>
      <c r="M194" s="61">
        <f>'0469'!M194+'0780'!M194+'0786'!M194+'0787'!M194+'0788'!M194+'0789'!M194+'0050'!M194+'1148'!M194+'0865'!M194+'0090'!M194+'0791'!M194+'0792'!M194+'0793'!M194+'1013'!M194+'0811'!M194+'0993'!M194+'0994'!M194</f>
        <v>0</v>
      </c>
      <c r="N194" s="61">
        <f>'0469'!N194+'0780'!N194+'0786'!N194+'0787'!N194+'0788'!N194+'0789'!N194+'0050'!N194+'1148'!N194+'0865'!N194+'0090'!N194+'0791'!N194+'0792'!N194+'0793'!N194+'1013'!N194+'0811'!N194+'0993'!N194+'0994'!N194</f>
        <v>0</v>
      </c>
      <c r="O194" s="61">
        <f t="shared" si="2"/>
        <v>0</v>
      </c>
    </row>
    <row r="195" spans="1:15" ht="15" x14ac:dyDescent="0.2">
      <c r="A195" s="49" t="s">
        <v>373</v>
      </c>
      <c r="B195" s="53" t="s">
        <v>88</v>
      </c>
      <c r="C195" s="61">
        <f>'0469'!C195+'0780'!C195+'0786'!C195+'0787'!C195+'0788'!C195+'0789'!C195+'0050'!C195+'1148'!C195+'0865'!C195+'0090'!C195+'0791'!C195+'0792'!C195+'0793'!C195+'1013'!C195+'0811'!C195+'0993'!C195+'0994'!C195</f>
        <v>0</v>
      </c>
      <c r="D195" s="61">
        <f>'0469'!D195+'0780'!D195+'0786'!D195+'0787'!D195+'0788'!D195+'0789'!D195+'0050'!D195+'1148'!D195+'0865'!D195+'0090'!D195+'0791'!D195+'0792'!D195+'0793'!D195+'1013'!D195+'0811'!D195+'0993'!D195+'0994'!D195</f>
        <v>0</v>
      </c>
      <c r="E195" s="61">
        <f>'0469'!E195+'0780'!E195+'0786'!E195+'0787'!E195+'0788'!E195+'0789'!E195+'0050'!E195+'1148'!E195+'0865'!E195+'0090'!E195+'0791'!E195+'0792'!E195+'0793'!E195+'1013'!E195+'0811'!E195+'0993'!E195+'0994'!E195</f>
        <v>0</v>
      </c>
      <c r="F195" s="61">
        <f>'0469'!F195+'0780'!F195+'0786'!F195+'0787'!F195+'0788'!F195+'0789'!F195+'0050'!F195+'1148'!F195+'0865'!F195+'0090'!F195+'0791'!F195+'0792'!F195+'0793'!F195+'1013'!F195+'0811'!F195+'0993'!F195+'0994'!F195</f>
        <v>0</v>
      </c>
      <c r="G195" s="61">
        <f>'0469'!G195+'0780'!G195+'0786'!G195+'0787'!G195+'0788'!G195+'0789'!G195+'0050'!G195+'1148'!G195+'0865'!G195+'0090'!G195+'0791'!G195+'0792'!G195+'0793'!G195+'1013'!G195+'0811'!G195+'0993'!G195+'0994'!G195</f>
        <v>0</v>
      </c>
      <c r="H195" s="61">
        <f>'0469'!H195+'0780'!H195+'0786'!H195+'0787'!H195+'0788'!H195+'0789'!H195+'0050'!H195+'1148'!H195+'0865'!H195+'0090'!H195+'0791'!H195+'0792'!H195+'0793'!H195+'1013'!H195+'0811'!H195+'0993'!H195+'0994'!H195</f>
        <v>0</v>
      </c>
      <c r="I195" s="61">
        <f>'0469'!I195+'0780'!I195+'0786'!I195+'0787'!I195+'0788'!I195+'0789'!I195+'0050'!I195+'1148'!I195+'0865'!I195+'0090'!I195+'0791'!I195+'0792'!I195+'0793'!I195+'1013'!I195+'0811'!I195+'0993'!I195+'0994'!I195</f>
        <v>0</v>
      </c>
      <c r="J195" s="61">
        <f>'0469'!J195+'0780'!J195+'0786'!J195+'0787'!J195+'0788'!J195+'0789'!J195+'0050'!J195+'1148'!J195+'0865'!J195+'0090'!J195+'0791'!J195+'0792'!J195+'0793'!J195+'1013'!J195+'0811'!J195+'0993'!J195+'0994'!J195</f>
        <v>0</v>
      </c>
      <c r="K195" s="61">
        <f>'0469'!K195+'0780'!K195+'0786'!K195+'0787'!K195+'0788'!K195+'0789'!K195+'0050'!K195+'1148'!K195+'0865'!K195+'0090'!K195+'0791'!K195+'0792'!K195+'0793'!K195+'1013'!K195+'0811'!K195+'0993'!K195+'0994'!K195</f>
        <v>0</v>
      </c>
      <c r="L195" s="61">
        <f>'0469'!L195+'0780'!L195+'0786'!L195+'0787'!L195+'0788'!L195+'0789'!L195+'0050'!L195+'1148'!L195+'0865'!L195+'0090'!L195+'0791'!L195+'0792'!L195+'0793'!L195+'1013'!L195+'0811'!L195+'0993'!L195+'0994'!L195</f>
        <v>0</v>
      </c>
      <c r="M195" s="61">
        <f>'0469'!M195+'0780'!M195+'0786'!M195+'0787'!M195+'0788'!M195+'0789'!M195+'0050'!M195+'1148'!M195+'0865'!M195+'0090'!M195+'0791'!M195+'0792'!M195+'0793'!M195+'1013'!M195+'0811'!M195+'0993'!M195+'0994'!M195</f>
        <v>0</v>
      </c>
      <c r="N195" s="61">
        <f>'0469'!N195+'0780'!N195+'0786'!N195+'0787'!N195+'0788'!N195+'0789'!N195+'0050'!N195+'1148'!N195+'0865'!N195+'0090'!N195+'0791'!N195+'0792'!N195+'0793'!N195+'1013'!N195+'0811'!N195+'0993'!N195+'0994'!N195</f>
        <v>0</v>
      </c>
      <c r="O195" s="61">
        <f t="shared" si="2"/>
        <v>0</v>
      </c>
    </row>
    <row r="196" spans="1:15" ht="15" x14ac:dyDescent="0.2">
      <c r="A196" s="49" t="s">
        <v>374</v>
      </c>
      <c r="B196" s="53" t="s">
        <v>89</v>
      </c>
      <c r="C196" s="61">
        <f>'0469'!C196+'0780'!C196+'0786'!C196+'0787'!C196+'0788'!C196+'0789'!C196+'0050'!C196+'1148'!C196+'0865'!C196+'0090'!C196+'0791'!C196+'0792'!C196+'0793'!C196+'1013'!C196+'0811'!C196+'0993'!C196+'0994'!C196</f>
        <v>0</v>
      </c>
      <c r="D196" s="61">
        <f>'0469'!D196+'0780'!D196+'0786'!D196+'0787'!D196+'0788'!D196+'0789'!D196+'0050'!D196+'1148'!D196+'0865'!D196+'0090'!D196+'0791'!D196+'0792'!D196+'0793'!D196+'1013'!D196+'0811'!D196+'0993'!D196+'0994'!D196</f>
        <v>0</v>
      </c>
      <c r="E196" s="61">
        <f>'0469'!E196+'0780'!E196+'0786'!E196+'0787'!E196+'0788'!E196+'0789'!E196+'0050'!E196+'1148'!E196+'0865'!E196+'0090'!E196+'0791'!E196+'0792'!E196+'0793'!E196+'1013'!E196+'0811'!E196+'0993'!E196+'0994'!E196</f>
        <v>0</v>
      </c>
      <c r="F196" s="61">
        <f>'0469'!F196+'0780'!F196+'0786'!F196+'0787'!F196+'0788'!F196+'0789'!F196+'0050'!F196+'1148'!F196+'0865'!F196+'0090'!F196+'0791'!F196+'0792'!F196+'0793'!F196+'1013'!F196+'0811'!F196+'0993'!F196+'0994'!F196</f>
        <v>0</v>
      </c>
      <c r="G196" s="61">
        <f>'0469'!G196+'0780'!G196+'0786'!G196+'0787'!G196+'0788'!G196+'0789'!G196+'0050'!G196+'1148'!G196+'0865'!G196+'0090'!G196+'0791'!G196+'0792'!G196+'0793'!G196+'1013'!G196+'0811'!G196+'0993'!G196+'0994'!G196</f>
        <v>0</v>
      </c>
      <c r="H196" s="61">
        <f>'0469'!H196+'0780'!H196+'0786'!H196+'0787'!H196+'0788'!H196+'0789'!H196+'0050'!H196+'1148'!H196+'0865'!H196+'0090'!H196+'0791'!H196+'0792'!H196+'0793'!H196+'1013'!H196+'0811'!H196+'0993'!H196+'0994'!H196</f>
        <v>0</v>
      </c>
      <c r="I196" s="61">
        <f>'0469'!I196+'0780'!I196+'0786'!I196+'0787'!I196+'0788'!I196+'0789'!I196+'0050'!I196+'1148'!I196+'0865'!I196+'0090'!I196+'0791'!I196+'0792'!I196+'0793'!I196+'1013'!I196+'0811'!I196+'0993'!I196+'0994'!I196</f>
        <v>0</v>
      </c>
      <c r="J196" s="61">
        <f>'0469'!J196+'0780'!J196+'0786'!J196+'0787'!J196+'0788'!J196+'0789'!J196+'0050'!J196+'1148'!J196+'0865'!J196+'0090'!J196+'0791'!J196+'0792'!J196+'0793'!J196+'1013'!J196+'0811'!J196+'0993'!J196+'0994'!J196</f>
        <v>0</v>
      </c>
      <c r="K196" s="61">
        <f>'0469'!K196+'0780'!K196+'0786'!K196+'0787'!K196+'0788'!K196+'0789'!K196+'0050'!K196+'1148'!K196+'0865'!K196+'0090'!K196+'0791'!K196+'0792'!K196+'0793'!K196+'1013'!K196+'0811'!K196+'0993'!K196+'0994'!K196</f>
        <v>0</v>
      </c>
      <c r="L196" s="61">
        <f>'0469'!L196+'0780'!L196+'0786'!L196+'0787'!L196+'0788'!L196+'0789'!L196+'0050'!L196+'1148'!L196+'0865'!L196+'0090'!L196+'0791'!L196+'0792'!L196+'0793'!L196+'1013'!L196+'0811'!L196+'0993'!L196+'0994'!L196</f>
        <v>0</v>
      </c>
      <c r="M196" s="61">
        <f>'0469'!M196+'0780'!M196+'0786'!M196+'0787'!M196+'0788'!M196+'0789'!M196+'0050'!M196+'1148'!M196+'0865'!M196+'0090'!M196+'0791'!M196+'0792'!M196+'0793'!M196+'1013'!M196+'0811'!M196+'0993'!M196+'0994'!M196</f>
        <v>0</v>
      </c>
      <c r="N196" s="61">
        <f>'0469'!N196+'0780'!N196+'0786'!N196+'0787'!N196+'0788'!N196+'0789'!N196+'0050'!N196+'1148'!N196+'0865'!N196+'0090'!N196+'0791'!N196+'0792'!N196+'0793'!N196+'1013'!N196+'0811'!N196+'0993'!N196+'0994'!N196</f>
        <v>0</v>
      </c>
      <c r="O196" s="61">
        <f t="shared" si="2"/>
        <v>0</v>
      </c>
    </row>
    <row r="197" spans="1:15" ht="15" x14ac:dyDescent="0.2">
      <c r="A197" s="49" t="s">
        <v>375</v>
      </c>
      <c r="B197" s="53" t="s">
        <v>90</v>
      </c>
      <c r="C197" s="61">
        <f>'0469'!C197+'0780'!C197+'0786'!C197+'0787'!C197+'0788'!C197+'0789'!C197+'0050'!C197+'1148'!C197+'0865'!C197+'0090'!C197+'0791'!C197+'0792'!C197+'0793'!C197+'1013'!C197+'0811'!C197+'0993'!C197+'0994'!C197</f>
        <v>0</v>
      </c>
      <c r="D197" s="61">
        <f>'0469'!D197+'0780'!D197+'0786'!D197+'0787'!D197+'0788'!D197+'0789'!D197+'0050'!D197+'1148'!D197+'0865'!D197+'0090'!D197+'0791'!D197+'0792'!D197+'0793'!D197+'1013'!D197+'0811'!D197+'0993'!D197+'0994'!D197</f>
        <v>0</v>
      </c>
      <c r="E197" s="61">
        <f>'0469'!E197+'0780'!E197+'0786'!E197+'0787'!E197+'0788'!E197+'0789'!E197+'0050'!E197+'1148'!E197+'0865'!E197+'0090'!E197+'0791'!E197+'0792'!E197+'0793'!E197+'1013'!E197+'0811'!E197+'0993'!E197+'0994'!E197</f>
        <v>0</v>
      </c>
      <c r="F197" s="61">
        <f>'0469'!F197+'0780'!F197+'0786'!F197+'0787'!F197+'0788'!F197+'0789'!F197+'0050'!F197+'1148'!F197+'0865'!F197+'0090'!F197+'0791'!F197+'0792'!F197+'0793'!F197+'1013'!F197+'0811'!F197+'0993'!F197+'0994'!F197</f>
        <v>0</v>
      </c>
      <c r="G197" s="61">
        <f>'0469'!G197+'0780'!G197+'0786'!G197+'0787'!G197+'0788'!G197+'0789'!G197+'0050'!G197+'1148'!G197+'0865'!G197+'0090'!G197+'0791'!G197+'0792'!G197+'0793'!G197+'1013'!G197+'0811'!G197+'0993'!G197+'0994'!G197</f>
        <v>0</v>
      </c>
      <c r="H197" s="61">
        <f>'0469'!H197+'0780'!H197+'0786'!H197+'0787'!H197+'0788'!H197+'0789'!H197+'0050'!H197+'1148'!H197+'0865'!H197+'0090'!H197+'0791'!H197+'0792'!H197+'0793'!H197+'1013'!H197+'0811'!H197+'0993'!H197+'0994'!H197</f>
        <v>0</v>
      </c>
      <c r="I197" s="61">
        <f>'0469'!I197+'0780'!I197+'0786'!I197+'0787'!I197+'0788'!I197+'0789'!I197+'0050'!I197+'1148'!I197+'0865'!I197+'0090'!I197+'0791'!I197+'0792'!I197+'0793'!I197+'1013'!I197+'0811'!I197+'0993'!I197+'0994'!I197</f>
        <v>0</v>
      </c>
      <c r="J197" s="61">
        <f>'0469'!J197+'0780'!J197+'0786'!J197+'0787'!J197+'0788'!J197+'0789'!J197+'0050'!J197+'1148'!J197+'0865'!J197+'0090'!J197+'0791'!J197+'0792'!J197+'0793'!J197+'1013'!J197+'0811'!J197+'0993'!J197+'0994'!J197</f>
        <v>0</v>
      </c>
      <c r="K197" s="61">
        <f>'0469'!K197+'0780'!K197+'0786'!K197+'0787'!K197+'0788'!K197+'0789'!K197+'0050'!K197+'1148'!K197+'0865'!K197+'0090'!K197+'0791'!K197+'0792'!K197+'0793'!K197+'1013'!K197+'0811'!K197+'0993'!K197+'0994'!K197</f>
        <v>0</v>
      </c>
      <c r="L197" s="61">
        <f>'0469'!L197+'0780'!L197+'0786'!L197+'0787'!L197+'0788'!L197+'0789'!L197+'0050'!L197+'1148'!L197+'0865'!L197+'0090'!L197+'0791'!L197+'0792'!L197+'0793'!L197+'1013'!L197+'0811'!L197+'0993'!L197+'0994'!L197</f>
        <v>0</v>
      </c>
      <c r="M197" s="61">
        <f>'0469'!M197+'0780'!M197+'0786'!M197+'0787'!M197+'0788'!M197+'0789'!M197+'0050'!M197+'1148'!M197+'0865'!M197+'0090'!M197+'0791'!M197+'0792'!M197+'0793'!M197+'1013'!M197+'0811'!M197+'0993'!M197+'0994'!M197</f>
        <v>0</v>
      </c>
      <c r="N197" s="61">
        <f>'0469'!N197+'0780'!N197+'0786'!N197+'0787'!N197+'0788'!N197+'0789'!N197+'0050'!N197+'1148'!N197+'0865'!N197+'0090'!N197+'0791'!N197+'0792'!N197+'0793'!N197+'1013'!N197+'0811'!N197+'0993'!N197+'0994'!N197</f>
        <v>0</v>
      </c>
      <c r="O197" s="61">
        <f t="shared" si="2"/>
        <v>0</v>
      </c>
    </row>
    <row r="198" spans="1:15" ht="15.75" x14ac:dyDescent="0.25">
      <c r="A198" s="48" t="s">
        <v>441</v>
      </c>
      <c r="B198" s="38" t="s">
        <v>91</v>
      </c>
      <c r="C198" s="10">
        <f>'0469'!C198+'0780'!C198+'0786'!C198+'0787'!C198+'0788'!C198+'0789'!C198+'0050'!C198+'1148'!C198+'0865'!C198+'0090'!C198+'0791'!C198+'0792'!C198+'0793'!C198+'1013'!C198+'0811'!C198+'0993'!C198+'0994'!C198</f>
        <v>0</v>
      </c>
      <c r="D198" s="10">
        <f>'0469'!D198+'0780'!D198+'0786'!D198+'0787'!D198+'0788'!D198+'0789'!D198+'0050'!D198+'1148'!D198+'0865'!D198+'0090'!D198+'0791'!D198+'0792'!D198+'0793'!D198+'1013'!D198+'0811'!D198+'0993'!D198+'0994'!D198</f>
        <v>0</v>
      </c>
      <c r="E198" s="10">
        <f>'0469'!E198+'0780'!E198+'0786'!E198+'0787'!E198+'0788'!E198+'0789'!E198+'0050'!E198+'1148'!E198+'0865'!E198+'0090'!E198+'0791'!E198+'0792'!E198+'0793'!E198+'1013'!E198+'0811'!E198+'0993'!E198+'0994'!E198</f>
        <v>0</v>
      </c>
      <c r="F198" s="10">
        <f>'0469'!F198+'0780'!F198+'0786'!F198+'0787'!F198+'0788'!F198+'0789'!F198+'0050'!F198+'1148'!F198+'0865'!F198+'0090'!F198+'0791'!F198+'0792'!F198+'0793'!F198+'1013'!F198+'0811'!F198+'0993'!F198+'0994'!F198</f>
        <v>0</v>
      </c>
      <c r="G198" s="10">
        <f>'0469'!G198+'0780'!G198+'0786'!G198+'0787'!G198+'0788'!G198+'0789'!G198+'0050'!G198+'1148'!G198+'0865'!G198+'0090'!G198+'0791'!G198+'0792'!G198+'0793'!G198+'1013'!G198+'0811'!G198+'0993'!G198+'0994'!G198</f>
        <v>0</v>
      </c>
      <c r="H198" s="10">
        <f>'0469'!H198+'0780'!H198+'0786'!H198+'0787'!H198+'0788'!H198+'0789'!H198+'0050'!H198+'1148'!H198+'0865'!H198+'0090'!H198+'0791'!H198+'0792'!H198+'0793'!H198+'1013'!H198+'0811'!H198+'0993'!H198+'0994'!H198</f>
        <v>0</v>
      </c>
      <c r="I198" s="10">
        <f>'0469'!I198+'0780'!I198+'0786'!I198+'0787'!I198+'0788'!I198+'0789'!I198+'0050'!I198+'1148'!I198+'0865'!I198+'0090'!I198+'0791'!I198+'0792'!I198+'0793'!I198+'1013'!I198+'0811'!I198+'0993'!I198+'0994'!I198</f>
        <v>0</v>
      </c>
      <c r="J198" s="10">
        <f>'0469'!J198+'0780'!J198+'0786'!J198+'0787'!J198+'0788'!J198+'0789'!J198+'0050'!J198+'1148'!J198+'0865'!J198+'0090'!J198+'0791'!J198+'0792'!J198+'0793'!J198+'1013'!J198+'0811'!J198+'0993'!J198+'0994'!J198</f>
        <v>0</v>
      </c>
      <c r="K198" s="10">
        <f>'0469'!K198+'0780'!K198+'0786'!K198+'0787'!K198+'0788'!K198+'0789'!K198+'0050'!K198+'1148'!K198+'0865'!K198+'0090'!K198+'0791'!K198+'0792'!K198+'0793'!K198+'1013'!K198+'0811'!K198+'0993'!K198+'0994'!K198</f>
        <v>0</v>
      </c>
      <c r="L198" s="10">
        <f>'0469'!L198+'0780'!L198+'0786'!L198+'0787'!L198+'0788'!L198+'0789'!L198+'0050'!L198+'1148'!L198+'0865'!L198+'0090'!L198+'0791'!L198+'0792'!L198+'0793'!L198+'1013'!L198+'0811'!L198+'0993'!L198+'0994'!L198</f>
        <v>0</v>
      </c>
      <c r="M198" s="10">
        <f>'0469'!M198+'0780'!M198+'0786'!M198+'0787'!M198+'0788'!M198+'0789'!M198+'0050'!M198+'1148'!M198+'0865'!M198+'0090'!M198+'0791'!M198+'0792'!M198+'0793'!M198+'1013'!M198+'0811'!M198+'0993'!M198+'0994'!M198</f>
        <v>0</v>
      </c>
      <c r="N198" s="10">
        <f>'0469'!N198+'0780'!N198+'0786'!N198+'0787'!N198+'0788'!N198+'0789'!N198+'0050'!N198+'1148'!N198+'0865'!N198+'0090'!N198+'0791'!N198+'0792'!N198+'0793'!N198+'1013'!N198+'0811'!N198+'0993'!N198+'0994'!N198</f>
        <v>0</v>
      </c>
      <c r="O198" s="10">
        <f t="shared" si="2"/>
        <v>0</v>
      </c>
    </row>
    <row r="199" spans="1:15" ht="15" x14ac:dyDescent="0.2">
      <c r="A199" s="50" t="s">
        <v>463</v>
      </c>
      <c r="B199" s="32" t="s">
        <v>92</v>
      </c>
      <c r="C199" s="14">
        <f>'0469'!C199+'0780'!C199+'0786'!C199+'0787'!C199+'0788'!C199+'0789'!C199+'0050'!C199+'1148'!C199+'0865'!C199+'0090'!C199+'0791'!C199+'0792'!C199+'0793'!C199+'1013'!C199+'0811'!C199+'0993'!C199+'0994'!C199</f>
        <v>0</v>
      </c>
      <c r="D199" s="14">
        <f>'0469'!D199+'0780'!D199+'0786'!D199+'0787'!D199+'0788'!D199+'0789'!D199+'0050'!D199+'1148'!D199+'0865'!D199+'0090'!D199+'0791'!D199+'0792'!D199+'0793'!D199+'1013'!D199+'0811'!D199+'0993'!D199+'0994'!D199</f>
        <v>0</v>
      </c>
      <c r="E199" s="14">
        <f>'0469'!E199+'0780'!E199+'0786'!E199+'0787'!E199+'0788'!E199+'0789'!E199+'0050'!E199+'1148'!E199+'0865'!E199+'0090'!E199+'0791'!E199+'0792'!E199+'0793'!E199+'1013'!E199+'0811'!E199+'0993'!E199+'0994'!E199</f>
        <v>0</v>
      </c>
      <c r="F199" s="14">
        <f>'0469'!F199+'0780'!F199+'0786'!F199+'0787'!F199+'0788'!F199+'0789'!F199+'0050'!F199+'1148'!F199+'0865'!F199+'0090'!F199+'0791'!F199+'0792'!F199+'0793'!F199+'1013'!F199+'0811'!F199+'0993'!F199+'0994'!F199</f>
        <v>0</v>
      </c>
      <c r="G199" s="14">
        <f>'0469'!G199+'0780'!G199+'0786'!G199+'0787'!G199+'0788'!G199+'0789'!G199+'0050'!G199+'1148'!G199+'0865'!G199+'0090'!G199+'0791'!G199+'0792'!G199+'0793'!G199+'1013'!G199+'0811'!G199+'0993'!G199+'0994'!G199</f>
        <v>0</v>
      </c>
      <c r="H199" s="14">
        <f>'0469'!H199+'0780'!H199+'0786'!H199+'0787'!H199+'0788'!H199+'0789'!H199+'0050'!H199+'1148'!H199+'0865'!H199+'0090'!H199+'0791'!H199+'0792'!H199+'0793'!H199+'1013'!H199+'0811'!H199+'0993'!H199+'0994'!H199</f>
        <v>0</v>
      </c>
      <c r="I199" s="14">
        <f>'0469'!I199+'0780'!I199+'0786'!I199+'0787'!I199+'0788'!I199+'0789'!I199+'0050'!I199+'1148'!I199+'0865'!I199+'0090'!I199+'0791'!I199+'0792'!I199+'0793'!I199+'1013'!I199+'0811'!I199+'0993'!I199+'0994'!I199</f>
        <v>0</v>
      </c>
      <c r="J199" s="14">
        <f>'0469'!J199+'0780'!J199+'0786'!J199+'0787'!J199+'0788'!J199+'0789'!J199+'0050'!J199+'1148'!J199+'0865'!J199+'0090'!J199+'0791'!J199+'0792'!J199+'0793'!J199+'1013'!J199+'0811'!J199+'0993'!J199+'0994'!J199</f>
        <v>0</v>
      </c>
      <c r="K199" s="14">
        <f>'0469'!K199+'0780'!K199+'0786'!K199+'0787'!K199+'0788'!K199+'0789'!K199+'0050'!K199+'1148'!K199+'0865'!K199+'0090'!K199+'0791'!K199+'0792'!K199+'0793'!K199+'1013'!K199+'0811'!K199+'0993'!K199+'0994'!K199</f>
        <v>0</v>
      </c>
      <c r="L199" s="14">
        <f>'0469'!L199+'0780'!L199+'0786'!L199+'0787'!L199+'0788'!L199+'0789'!L199+'0050'!L199+'1148'!L199+'0865'!L199+'0090'!L199+'0791'!L199+'0792'!L199+'0793'!L199+'1013'!L199+'0811'!L199+'0993'!L199+'0994'!L199</f>
        <v>0</v>
      </c>
      <c r="M199" s="14">
        <f>'0469'!M199+'0780'!M199+'0786'!M199+'0787'!M199+'0788'!M199+'0789'!M199+'0050'!M199+'1148'!M199+'0865'!M199+'0090'!M199+'0791'!M199+'0792'!M199+'0793'!M199+'1013'!M199+'0811'!M199+'0993'!M199+'0994'!M199</f>
        <v>0</v>
      </c>
      <c r="N199" s="14">
        <f>'0469'!N199+'0780'!N199+'0786'!N199+'0787'!N199+'0788'!N199+'0789'!N199+'0050'!N199+'1148'!N199+'0865'!N199+'0090'!N199+'0791'!N199+'0792'!N199+'0793'!N199+'1013'!N199+'0811'!N199+'0993'!N199+'0994'!N199</f>
        <v>0</v>
      </c>
      <c r="O199" s="14">
        <f t="shared" si="2"/>
        <v>0</v>
      </c>
    </row>
    <row r="200" spans="1:15" ht="15" x14ac:dyDescent="0.2">
      <c r="A200" s="49" t="s">
        <v>376</v>
      </c>
      <c r="B200" s="41" t="s">
        <v>93</v>
      </c>
      <c r="C200" s="61">
        <f>'0469'!C200+'0780'!C200+'0786'!C200+'0787'!C200+'0788'!C200+'0789'!C200+'0050'!C200+'1148'!C200+'0865'!C200+'0090'!C200+'0791'!C200+'0792'!C200+'0793'!C200+'1013'!C200+'0811'!C200+'0993'!C200+'0994'!C200</f>
        <v>0</v>
      </c>
      <c r="D200" s="61">
        <f>'0469'!D200+'0780'!D200+'0786'!D200+'0787'!D200+'0788'!D200+'0789'!D200+'0050'!D200+'1148'!D200+'0865'!D200+'0090'!D200+'0791'!D200+'0792'!D200+'0793'!D200+'1013'!D200+'0811'!D200+'0993'!D200+'0994'!D200</f>
        <v>0</v>
      </c>
      <c r="E200" s="61">
        <f>'0469'!E200+'0780'!E200+'0786'!E200+'0787'!E200+'0788'!E200+'0789'!E200+'0050'!E200+'1148'!E200+'0865'!E200+'0090'!E200+'0791'!E200+'0792'!E200+'0793'!E200+'1013'!E200+'0811'!E200+'0993'!E200+'0994'!E200</f>
        <v>0</v>
      </c>
      <c r="F200" s="61">
        <f>'0469'!F200+'0780'!F200+'0786'!F200+'0787'!F200+'0788'!F200+'0789'!F200+'0050'!F200+'1148'!F200+'0865'!F200+'0090'!F200+'0791'!F200+'0792'!F200+'0793'!F200+'1013'!F200+'0811'!F200+'0993'!F200+'0994'!F200</f>
        <v>0</v>
      </c>
      <c r="G200" s="61">
        <f>'0469'!G200+'0780'!G200+'0786'!G200+'0787'!G200+'0788'!G200+'0789'!G200+'0050'!G200+'1148'!G200+'0865'!G200+'0090'!G200+'0791'!G200+'0792'!G200+'0793'!G200+'1013'!G200+'0811'!G200+'0993'!G200+'0994'!G200</f>
        <v>0</v>
      </c>
      <c r="H200" s="61">
        <f>'0469'!H200+'0780'!H200+'0786'!H200+'0787'!H200+'0788'!H200+'0789'!H200+'0050'!H200+'1148'!H200+'0865'!H200+'0090'!H200+'0791'!H200+'0792'!H200+'0793'!H200+'1013'!H200+'0811'!H200+'0993'!H200+'0994'!H200</f>
        <v>0</v>
      </c>
      <c r="I200" s="61">
        <f>'0469'!I200+'0780'!I200+'0786'!I200+'0787'!I200+'0788'!I200+'0789'!I200+'0050'!I200+'1148'!I200+'0865'!I200+'0090'!I200+'0791'!I200+'0792'!I200+'0793'!I200+'1013'!I200+'0811'!I200+'0993'!I200+'0994'!I200</f>
        <v>0</v>
      </c>
      <c r="J200" s="61">
        <f>'0469'!J200+'0780'!J200+'0786'!J200+'0787'!J200+'0788'!J200+'0789'!J200+'0050'!J200+'1148'!J200+'0865'!J200+'0090'!J200+'0791'!J200+'0792'!J200+'0793'!J200+'1013'!J200+'0811'!J200+'0993'!J200+'0994'!J200</f>
        <v>0</v>
      </c>
      <c r="K200" s="61">
        <f>'0469'!K200+'0780'!K200+'0786'!K200+'0787'!K200+'0788'!K200+'0789'!K200+'0050'!K200+'1148'!K200+'0865'!K200+'0090'!K200+'0791'!K200+'0792'!K200+'0793'!K200+'1013'!K200+'0811'!K200+'0993'!K200+'0994'!K200</f>
        <v>0</v>
      </c>
      <c r="L200" s="61">
        <f>'0469'!L200+'0780'!L200+'0786'!L200+'0787'!L200+'0788'!L200+'0789'!L200+'0050'!L200+'1148'!L200+'0865'!L200+'0090'!L200+'0791'!L200+'0792'!L200+'0793'!L200+'1013'!L200+'0811'!L200+'0993'!L200+'0994'!L200</f>
        <v>0</v>
      </c>
      <c r="M200" s="61">
        <f>'0469'!M200+'0780'!M200+'0786'!M200+'0787'!M200+'0788'!M200+'0789'!M200+'0050'!M200+'1148'!M200+'0865'!M200+'0090'!M200+'0791'!M200+'0792'!M200+'0793'!M200+'1013'!M200+'0811'!M200+'0993'!M200+'0994'!M200</f>
        <v>0</v>
      </c>
      <c r="N200" s="61">
        <f>'0469'!N200+'0780'!N200+'0786'!N200+'0787'!N200+'0788'!N200+'0789'!N200+'0050'!N200+'1148'!N200+'0865'!N200+'0090'!N200+'0791'!N200+'0792'!N200+'0793'!N200+'1013'!N200+'0811'!N200+'0993'!N200+'0994'!N200</f>
        <v>0</v>
      </c>
      <c r="O200" s="61">
        <f t="shared" si="2"/>
        <v>0</v>
      </c>
    </row>
    <row r="201" spans="1:15" ht="15" x14ac:dyDescent="0.2">
      <c r="A201" s="49" t="s">
        <v>377</v>
      </c>
      <c r="B201" s="41" t="s">
        <v>94</v>
      </c>
      <c r="C201" s="61">
        <f>'0469'!C201+'0780'!C201+'0786'!C201+'0787'!C201+'0788'!C201+'0789'!C201+'0050'!C201+'1148'!C201+'0865'!C201+'0090'!C201+'0791'!C201+'0792'!C201+'0793'!C201+'1013'!C201+'0811'!C201+'0993'!C201+'0994'!C201</f>
        <v>0</v>
      </c>
      <c r="D201" s="61">
        <f>'0469'!D201+'0780'!D201+'0786'!D201+'0787'!D201+'0788'!D201+'0789'!D201+'0050'!D201+'1148'!D201+'0865'!D201+'0090'!D201+'0791'!D201+'0792'!D201+'0793'!D201+'1013'!D201+'0811'!D201+'0993'!D201+'0994'!D201</f>
        <v>0</v>
      </c>
      <c r="E201" s="61">
        <f>'0469'!E201+'0780'!E201+'0786'!E201+'0787'!E201+'0788'!E201+'0789'!E201+'0050'!E201+'1148'!E201+'0865'!E201+'0090'!E201+'0791'!E201+'0792'!E201+'0793'!E201+'1013'!E201+'0811'!E201+'0993'!E201+'0994'!E201</f>
        <v>0</v>
      </c>
      <c r="F201" s="61">
        <f>'0469'!F201+'0780'!F201+'0786'!F201+'0787'!F201+'0788'!F201+'0789'!F201+'0050'!F201+'1148'!F201+'0865'!F201+'0090'!F201+'0791'!F201+'0792'!F201+'0793'!F201+'1013'!F201+'0811'!F201+'0993'!F201+'0994'!F201</f>
        <v>0</v>
      </c>
      <c r="G201" s="61">
        <f>'0469'!G201+'0780'!G201+'0786'!G201+'0787'!G201+'0788'!G201+'0789'!G201+'0050'!G201+'1148'!G201+'0865'!G201+'0090'!G201+'0791'!G201+'0792'!G201+'0793'!G201+'1013'!G201+'0811'!G201+'0993'!G201+'0994'!G201</f>
        <v>0</v>
      </c>
      <c r="H201" s="61">
        <f>'0469'!H201+'0780'!H201+'0786'!H201+'0787'!H201+'0788'!H201+'0789'!H201+'0050'!H201+'1148'!H201+'0865'!H201+'0090'!H201+'0791'!H201+'0792'!H201+'0793'!H201+'1013'!H201+'0811'!H201+'0993'!H201+'0994'!H201</f>
        <v>0</v>
      </c>
      <c r="I201" s="61">
        <f>'0469'!I201+'0780'!I201+'0786'!I201+'0787'!I201+'0788'!I201+'0789'!I201+'0050'!I201+'1148'!I201+'0865'!I201+'0090'!I201+'0791'!I201+'0792'!I201+'0793'!I201+'1013'!I201+'0811'!I201+'0993'!I201+'0994'!I201</f>
        <v>0</v>
      </c>
      <c r="J201" s="61">
        <f>'0469'!J201+'0780'!J201+'0786'!J201+'0787'!J201+'0788'!J201+'0789'!J201+'0050'!J201+'1148'!J201+'0865'!J201+'0090'!J201+'0791'!J201+'0792'!J201+'0793'!J201+'1013'!J201+'0811'!J201+'0993'!J201+'0994'!J201</f>
        <v>0</v>
      </c>
      <c r="K201" s="61">
        <f>'0469'!K201+'0780'!K201+'0786'!K201+'0787'!K201+'0788'!K201+'0789'!K201+'0050'!K201+'1148'!K201+'0865'!K201+'0090'!K201+'0791'!K201+'0792'!K201+'0793'!K201+'1013'!K201+'0811'!K201+'0993'!K201+'0994'!K201</f>
        <v>0</v>
      </c>
      <c r="L201" s="61">
        <f>'0469'!L201+'0780'!L201+'0786'!L201+'0787'!L201+'0788'!L201+'0789'!L201+'0050'!L201+'1148'!L201+'0865'!L201+'0090'!L201+'0791'!L201+'0792'!L201+'0793'!L201+'1013'!L201+'0811'!L201+'0993'!L201+'0994'!L201</f>
        <v>0</v>
      </c>
      <c r="M201" s="61">
        <f>'0469'!M201+'0780'!M201+'0786'!M201+'0787'!M201+'0788'!M201+'0789'!M201+'0050'!M201+'1148'!M201+'0865'!M201+'0090'!M201+'0791'!M201+'0792'!M201+'0793'!M201+'1013'!M201+'0811'!M201+'0993'!M201+'0994'!M201</f>
        <v>0</v>
      </c>
      <c r="N201" s="61">
        <f>'0469'!N201+'0780'!N201+'0786'!N201+'0787'!N201+'0788'!N201+'0789'!N201+'0050'!N201+'1148'!N201+'0865'!N201+'0090'!N201+'0791'!N201+'0792'!N201+'0793'!N201+'1013'!N201+'0811'!N201+'0993'!N201+'0994'!N201</f>
        <v>0</v>
      </c>
      <c r="O201" s="61">
        <f t="shared" si="2"/>
        <v>0</v>
      </c>
    </row>
    <row r="202" spans="1:15" ht="15" x14ac:dyDescent="0.2">
      <c r="A202" s="49" t="s">
        <v>378</v>
      </c>
      <c r="B202" s="41" t="s">
        <v>95</v>
      </c>
      <c r="C202" s="61">
        <f>'0469'!C202+'0780'!C202+'0786'!C202+'0787'!C202+'0788'!C202+'0789'!C202+'0050'!C202+'1148'!C202+'0865'!C202+'0090'!C202+'0791'!C202+'0792'!C202+'0793'!C202+'1013'!C202+'0811'!C202+'0993'!C202+'0994'!C202</f>
        <v>0</v>
      </c>
      <c r="D202" s="61">
        <f>'0469'!D202+'0780'!D202+'0786'!D202+'0787'!D202+'0788'!D202+'0789'!D202+'0050'!D202+'1148'!D202+'0865'!D202+'0090'!D202+'0791'!D202+'0792'!D202+'0793'!D202+'1013'!D202+'0811'!D202+'0993'!D202+'0994'!D202</f>
        <v>0</v>
      </c>
      <c r="E202" s="61">
        <f>'0469'!E202+'0780'!E202+'0786'!E202+'0787'!E202+'0788'!E202+'0789'!E202+'0050'!E202+'1148'!E202+'0865'!E202+'0090'!E202+'0791'!E202+'0792'!E202+'0793'!E202+'1013'!E202+'0811'!E202+'0993'!E202+'0994'!E202</f>
        <v>0</v>
      </c>
      <c r="F202" s="61">
        <f>'0469'!F202+'0780'!F202+'0786'!F202+'0787'!F202+'0788'!F202+'0789'!F202+'0050'!F202+'1148'!F202+'0865'!F202+'0090'!F202+'0791'!F202+'0792'!F202+'0793'!F202+'1013'!F202+'0811'!F202+'0993'!F202+'0994'!F202</f>
        <v>0</v>
      </c>
      <c r="G202" s="61">
        <f>'0469'!G202+'0780'!G202+'0786'!G202+'0787'!G202+'0788'!G202+'0789'!G202+'0050'!G202+'1148'!G202+'0865'!G202+'0090'!G202+'0791'!G202+'0792'!G202+'0793'!G202+'1013'!G202+'0811'!G202+'0993'!G202+'0994'!G202</f>
        <v>0</v>
      </c>
      <c r="H202" s="61">
        <f>'0469'!H202+'0780'!H202+'0786'!H202+'0787'!H202+'0788'!H202+'0789'!H202+'0050'!H202+'1148'!H202+'0865'!H202+'0090'!H202+'0791'!H202+'0792'!H202+'0793'!H202+'1013'!H202+'0811'!H202+'0993'!H202+'0994'!H202</f>
        <v>0</v>
      </c>
      <c r="I202" s="61">
        <f>'0469'!I202+'0780'!I202+'0786'!I202+'0787'!I202+'0788'!I202+'0789'!I202+'0050'!I202+'1148'!I202+'0865'!I202+'0090'!I202+'0791'!I202+'0792'!I202+'0793'!I202+'1013'!I202+'0811'!I202+'0993'!I202+'0994'!I202</f>
        <v>0</v>
      </c>
      <c r="J202" s="61">
        <f>'0469'!J202+'0780'!J202+'0786'!J202+'0787'!J202+'0788'!J202+'0789'!J202+'0050'!J202+'1148'!J202+'0865'!J202+'0090'!J202+'0791'!J202+'0792'!J202+'0793'!J202+'1013'!J202+'0811'!J202+'0993'!J202+'0994'!J202</f>
        <v>0</v>
      </c>
      <c r="K202" s="61">
        <f>'0469'!K202+'0780'!K202+'0786'!K202+'0787'!K202+'0788'!K202+'0789'!K202+'0050'!K202+'1148'!K202+'0865'!K202+'0090'!K202+'0791'!K202+'0792'!K202+'0793'!K202+'1013'!K202+'0811'!K202+'0993'!K202+'0994'!K202</f>
        <v>0</v>
      </c>
      <c r="L202" s="61">
        <f>'0469'!L202+'0780'!L202+'0786'!L202+'0787'!L202+'0788'!L202+'0789'!L202+'0050'!L202+'1148'!L202+'0865'!L202+'0090'!L202+'0791'!L202+'0792'!L202+'0793'!L202+'1013'!L202+'0811'!L202+'0993'!L202+'0994'!L202</f>
        <v>0</v>
      </c>
      <c r="M202" s="61">
        <f>'0469'!M202+'0780'!M202+'0786'!M202+'0787'!M202+'0788'!M202+'0789'!M202+'0050'!M202+'1148'!M202+'0865'!M202+'0090'!M202+'0791'!M202+'0792'!M202+'0793'!M202+'1013'!M202+'0811'!M202+'0993'!M202+'0994'!M202</f>
        <v>0</v>
      </c>
      <c r="N202" s="61">
        <f>'0469'!N202+'0780'!N202+'0786'!N202+'0787'!N202+'0788'!N202+'0789'!N202+'0050'!N202+'1148'!N202+'0865'!N202+'0090'!N202+'0791'!N202+'0792'!N202+'0793'!N202+'1013'!N202+'0811'!N202+'0993'!N202+'0994'!N202</f>
        <v>0</v>
      </c>
      <c r="O202" s="61">
        <f t="shared" si="2"/>
        <v>0</v>
      </c>
    </row>
    <row r="203" spans="1:15" ht="15" x14ac:dyDescent="0.2">
      <c r="A203" s="49" t="s">
        <v>379</v>
      </c>
      <c r="B203" s="41" t="s">
        <v>96</v>
      </c>
      <c r="C203" s="61">
        <f>'0469'!C203+'0780'!C203+'0786'!C203+'0787'!C203+'0788'!C203+'0789'!C203+'0050'!C203+'1148'!C203+'0865'!C203+'0090'!C203+'0791'!C203+'0792'!C203+'0793'!C203+'1013'!C203+'0811'!C203+'0993'!C203+'0994'!C203</f>
        <v>0</v>
      </c>
      <c r="D203" s="61">
        <f>'0469'!D203+'0780'!D203+'0786'!D203+'0787'!D203+'0788'!D203+'0789'!D203+'0050'!D203+'1148'!D203+'0865'!D203+'0090'!D203+'0791'!D203+'0792'!D203+'0793'!D203+'1013'!D203+'0811'!D203+'0993'!D203+'0994'!D203</f>
        <v>0</v>
      </c>
      <c r="E203" s="61">
        <f>'0469'!E203+'0780'!E203+'0786'!E203+'0787'!E203+'0788'!E203+'0789'!E203+'0050'!E203+'1148'!E203+'0865'!E203+'0090'!E203+'0791'!E203+'0792'!E203+'0793'!E203+'1013'!E203+'0811'!E203+'0993'!E203+'0994'!E203</f>
        <v>0</v>
      </c>
      <c r="F203" s="61">
        <f>'0469'!F203+'0780'!F203+'0786'!F203+'0787'!F203+'0788'!F203+'0789'!F203+'0050'!F203+'1148'!F203+'0865'!F203+'0090'!F203+'0791'!F203+'0792'!F203+'0793'!F203+'1013'!F203+'0811'!F203+'0993'!F203+'0994'!F203</f>
        <v>0</v>
      </c>
      <c r="G203" s="61">
        <f>'0469'!G203+'0780'!G203+'0786'!G203+'0787'!G203+'0788'!G203+'0789'!G203+'0050'!G203+'1148'!G203+'0865'!G203+'0090'!G203+'0791'!G203+'0792'!G203+'0793'!G203+'1013'!G203+'0811'!G203+'0993'!G203+'0994'!G203</f>
        <v>0</v>
      </c>
      <c r="H203" s="61">
        <f>'0469'!H203+'0780'!H203+'0786'!H203+'0787'!H203+'0788'!H203+'0789'!H203+'0050'!H203+'1148'!H203+'0865'!H203+'0090'!H203+'0791'!H203+'0792'!H203+'0793'!H203+'1013'!H203+'0811'!H203+'0993'!H203+'0994'!H203</f>
        <v>0</v>
      </c>
      <c r="I203" s="61">
        <f>'0469'!I203+'0780'!I203+'0786'!I203+'0787'!I203+'0788'!I203+'0789'!I203+'0050'!I203+'1148'!I203+'0865'!I203+'0090'!I203+'0791'!I203+'0792'!I203+'0793'!I203+'1013'!I203+'0811'!I203+'0993'!I203+'0994'!I203</f>
        <v>0</v>
      </c>
      <c r="J203" s="61">
        <f>'0469'!J203+'0780'!J203+'0786'!J203+'0787'!J203+'0788'!J203+'0789'!J203+'0050'!J203+'1148'!J203+'0865'!J203+'0090'!J203+'0791'!J203+'0792'!J203+'0793'!J203+'1013'!J203+'0811'!J203+'0993'!J203+'0994'!J203</f>
        <v>0</v>
      </c>
      <c r="K203" s="61">
        <f>'0469'!K203+'0780'!K203+'0786'!K203+'0787'!K203+'0788'!K203+'0789'!K203+'0050'!K203+'1148'!K203+'0865'!K203+'0090'!K203+'0791'!K203+'0792'!K203+'0793'!K203+'1013'!K203+'0811'!K203+'0993'!K203+'0994'!K203</f>
        <v>0</v>
      </c>
      <c r="L203" s="61">
        <f>'0469'!L203+'0780'!L203+'0786'!L203+'0787'!L203+'0788'!L203+'0789'!L203+'0050'!L203+'1148'!L203+'0865'!L203+'0090'!L203+'0791'!L203+'0792'!L203+'0793'!L203+'1013'!L203+'0811'!L203+'0993'!L203+'0994'!L203</f>
        <v>0</v>
      </c>
      <c r="M203" s="61">
        <f>'0469'!M203+'0780'!M203+'0786'!M203+'0787'!M203+'0788'!M203+'0789'!M203+'0050'!M203+'1148'!M203+'0865'!M203+'0090'!M203+'0791'!M203+'0792'!M203+'0793'!M203+'1013'!M203+'0811'!M203+'0993'!M203+'0994'!M203</f>
        <v>0</v>
      </c>
      <c r="N203" s="61">
        <f>'0469'!N203+'0780'!N203+'0786'!N203+'0787'!N203+'0788'!N203+'0789'!N203+'0050'!N203+'1148'!N203+'0865'!N203+'0090'!N203+'0791'!N203+'0792'!N203+'0793'!N203+'1013'!N203+'0811'!N203+'0993'!N203+'0994'!N203</f>
        <v>0</v>
      </c>
      <c r="O203" s="61">
        <f t="shared" si="2"/>
        <v>0</v>
      </c>
    </row>
    <row r="204" spans="1:15" ht="15" x14ac:dyDescent="0.2">
      <c r="A204" s="49" t="s">
        <v>380</v>
      </c>
      <c r="B204" s="41" t="s">
        <v>97</v>
      </c>
      <c r="C204" s="61">
        <f>'0469'!C204+'0780'!C204+'0786'!C204+'0787'!C204+'0788'!C204+'0789'!C204+'0050'!C204+'1148'!C204+'0865'!C204+'0090'!C204+'0791'!C204+'0792'!C204+'0793'!C204+'1013'!C204+'0811'!C204+'0993'!C204+'0994'!C204</f>
        <v>0</v>
      </c>
      <c r="D204" s="61">
        <f>'0469'!D204+'0780'!D204+'0786'!D204+'0787'!D204+'0788'!D204+'0789'!D204+'0050'!D204+'1148'!D204+'0865'!D204+'0090'!D204+'0791'!D204+'0792'!D204+'0793'!D204+'1013'!D204+'0811'!D204+'0993'!D204+'0994'!D204</f>
        <v>0</v>
      </c>
      <c r="E204" s="61">
        <f>'0469'!E204+'0780'!E204+'0786'!E204+'0787'!E204+'0788'!E204+'0789'!E204+'0050'!E204+'1148'!E204+'0865'!E204+'0090'!E204+'0791'!E204+'0792'!E204+'0793'!E204+'1013'!E204+'0811'!E204+'0993'!E204+'0994'!E204</f>
        <v>0</v>
      </c>
      <c r="F204" s="61">
        <f>'0469'!F204+'0780'!F204+'0786'!F204+'0787'!F204+'0788'!F204+'0789'!F204+'0050'!F204+'1148'!F204+'0865'!F204+'0090'!F204+'0791'!F204+'0792'!F204+'0793'!F204+'1013'!F204+'0811'!F204+'0993'!F204+'0994'!F204</f>
        <v>0</v>
      </c>
      <c r="G204" s="61">
        <f>'0469'!G204+'0780'!G204+'0786'!G204+'0787'!G204+'0788'!G204+'0789'!G204+'0050'!G204+'1148'!G204+'0865'!G204+'0090'!G204+'0791'!G204+'0792'!G204+'0793'!G204+'1013'!G204+'0811'!G204+'0993'!G204+'0994'!G204</f>
        <v>0</v>
      </c>
      <c r="H204" s="61">
        <f>'0469'!H204+'0780'!H204+'0786'!H204+'0787'!H204+'0788'!H204+'0789'!H204+'0050'!H204+'1148'!H204+'0865'!H204+'0090'!H204+'0791'!H204+'0792'!H204+'0793'!H204+'1013'!H204+'0811'!H204+'0993'!H204+'0994'!H204</f>
        <v>0</v>
      </c>
      <c r="I204" s="61">
        <f>'0469'!I204+'0780'!I204+'0786'!I204+'0787'!I204+'0788'!I204+'0789'!I204+'0050'!I204+'1148'!I204+'0865'!I204+'0090'!I204+'0791'!I204+'0792'!I204+'0793'!I204+'1013'!I204+'0811'!I204+'0993'!I204+'0994'!I204</f>
        <v>0</v>
      </c>
      <c r="J204" s="61">
        <f>'0469'!J204+'0780'!J204+'0786'!J204+'0787'!J204+'0788'!J204+'0789'!J204+'0050'!J204+'1148'!J204+'0865'!J204+'0090'!J204+'0791'!J204+'0792'!J204+'0793'!J204+'1013'!J204+'0811'!J204+'0993'!J204+'0994'!J204</f>
        <v>0</v>
      </c>
      <c r="K204" s="61">
        <f>'0469'!K204+'0780'!K204+'0786'!K204+'0787'!K204+'0788'!K204+'0789'!K204+'0050'!K204+'1148'!K204+'0865'!K204+'0090'!K204+'0791'!K204+'0792'!K204+'0793'!K204+'1013'!K204+'0811'!K204+'0993'!K204+'0994'!K204</f>
        <v>0</v>
      </c>
      <c r="L204" s="61">
        <f>'0469'!L204+'0780'!L204+'0786'!L204+'0787'!L204+'0788'!L204+'0789'!L204+'0050'!L204+'1148'!L204+'0865'!L204+'0090'!L204+'0791'!L204+'0792'!L204+'0793'!L204+'1013'!L204+'0811'!L204+'0993'!L204+'0994'!L204</f>
        <v>0</v>
      </c>
      <c r="M204" s="61">
        <f>'0469'!M204+'0780'!M204+'0786'!M204+'0787'!M204+'0788'!M204+'0789'!M204+'0050'!M204+'1148'!M204+'0865'!M204+'0090'!M204+'0791'!M204+'0792'!M204+'0793'!M204+'1013'!M204+'0811'!M204+'0993'!M204+'0994'!M204</f>
        <v>0</v>
      </c>
      <c r="N204" s="61">
        <f>'0469'!N204+'0780'!N204+'0786'!N204+'0787'!N204+'0788'!N204+'0789'!N204+'0050'!N204+'1148'!N204+'0865'!N204+'0090'!N204+'0791'!N204+'0792'!N204+'0793'!N204+'1013'!N204+'0811'!N204+'0993'!N204+'0994'!N204</f>
        <v>0</v>
      </c>
      <c r="O204" s="61">
        <f t="shared" si="2"/>
        <v>0</v>
      </c>
    </row>
    <row r="205" spans="1:15" ht="15" x14ac:dyDescent="0.2">
      <c r="A205" s="50" t="s">
        <v>462</v>
      </c>
      <c r="B205" s="32" t="s">
        <v>98</v>
      </c>
      <c r="C205" s="14">
        <f>'0469'!C205+'0780'!C205+'0786'!C205+'0787'!C205+'0788'!C205+'0789'!C205+'0050'!C205+'1148'!C205+'0865'!C205+'0090'!C205+'0791'!C205+'0792'!C205+'0793'!C205+'1013'!C205+'0811'!C205+'0993'!C205+'0994'!C205</f>
        <v>0</v>
      </c>
      <c r="D205" s="14">
        <f>'0469'!D205+'0780'!D205+'0786'!D205+'0787'!D205+'0788'!D205+'0789'!D205+'0050'!D205+'1148'!D205+'0865'!D205+'0090'!D205+'0791'!D205+'0792'!D205+'0793'!D205+'1013'!D205+'0811'!D205+'0993'!D205+'0994'!D205</f>
        <v>0</v>
      </c>
      <c r="E205" s="14">
        <f>'0469'!E205+'0780'!E205+'0786'!E205+'0787'!E205+'0788'!E205+'0789'!E205+'0050'!E205+'1148'!E205+'0865'!E205+'0090'!E205+'0791'!E205+'0792'!E205+'0793'!E205+'1013'!E205+'0811'!E205+'0993'!E205+'0994'!E205</f>
        <v>0</v>
      </c>
      <c r="F205" s="14">
        <f>'0469'!F205+'0780'!F205+'0786'!F205+'0787'!F205+'0788'!F205+'0789'!F205+'0050'!F205+'1148'!F205+'0865'!F205+'0090'!F205+'0791'!F205+'0792'!F205+'0793'!F205+'1013'!F205+'0811'!F205+'0993'!F205+'0994'!F205</f>
        <v>0</v>
      </c>
      <c r="G205" s="14">
        <f>'0469'!G205+'0780'!G205+'0786'!G205+'0787'!G205+'0788'!G205+'0789'!G205+'0050'!G205+'1148'!G205+'0865'!G205+'0090'!G205+'0791'!G205+'0792'!G205+'0793'!G205+'1013'!G205+'0811'!G205+'0993'!G205+'0994'!G205</f>
        <v>0</v>
      </c>
      <c r="H205" s="14">
        <f>'0469'!H205+'0780'!H205+'0786'!H205+'0787'!H205+'0788'!H205+'0789'!H205+'0050'!H205+'1148'!H205+'0865'!H205+'0090'!H205+'0791'!H205+'0792'!H205+'0793'!H205+'1013'!H205+'0811'!H205+'0993'!H205+'0994'!H205</f>
        <v>0</v>
      </c>
      <c r="I205" s="14">
        <f>'0469'!I205+'0780'!I205+'0786'!I205+'0787'!I205+'0788'!I205+'0789'!I205+'0050'!I205+'1148'!I205+'0865'!I205+'0090'!I205+'0791'!I205+'0792'!I205+'0793'!I205+'1013'!I205+'0811'!I205+'0993'!I205+'0994'!I205</f>
        <v>0</v>
      </c>
      <c r="J205" s="14">
        <f>'0469'!J205+'0780'!J205+'0786'!J205+'0787'!J205+'0788'!J205+'0789'!J205+'0050'!J205+'1148'!J205+'0865'!J205+'0090'!J205+'0791'!J205+'0792'!J205+'0793'!J205+'1013'!J205+'0811'!J205+'0993'!J205+'0994'!J205</f>
        <v>0</v>
      </c>
      <c r="K205" s="14">
        <f>'0469'!K205+'0780'!K205+'0786'!K205+'0787'!K205+'0788'!K205+'0789'!K205+'0050'!K205+'1148'!K205+'0865'!K205+'0090'!K205+'0791'!K205+'0792'!K205+'0793'!K205+'1013'!K205+'0811'!K205+'0993'!K205+'0994'!K205</f>
        <v>0</v>
      </c>
      <c r="L205" s="14">
        <f>'0469'!L205+'0780'!L205+'0786'!L205+'0787'!L205+'0788'!L205+'0789'!L205+'0050'!L205+'1148'!L205+'0865'!L205+'0090'!L205+'0791'!L205+'0792'!L205+'0793'!L205+'1013'!L205+'0811'!L205+'0993'!L205+'0994'!L205</f>
        <v>0</v>
      </c>
      <c r="M205" s="14">
        <f>'0469'!M205+'0780'!M205+'0786'!M205+'0787'!M205+'0788'!M205+'0789'!M205+'0050'!M205+'1148'!M205+'0865'!M205+'0090'!M205+'0791'!M205+'0792'!M205+'0793'!M205+'1013'!M205+'0811'!M205+'0993'!M205+'0994'!M205</f>
        <v>0</v>
      </c>
      <c r="N205" s="14">
        <f>'0469'!N205+'0780'!N205+'0786'!N205+'0787'!N205+'0788'!N205+'0789'!N205+'0050'!N205+'1148'!N205+'0865'!N205+'0090'!N205+'0791'!N205+'0792'!N205+'0793'!N205+'1013'!N205+'0811'!N205+'0993'!N205+'0994'!N205</f>
        <v>0</v>
      </c>
      <c r="O205" s="14">
        <f t="shared" si="2"/>
        <v>0</v>
      </c>
    </row>
    <row r="206" spans="1:15" ht="15" x14ac:dyDescent="0.2">
      <c r="A206" s="49" t="s">
        <v>381</v>
      </c>
      <c r="B206" s="41" t="s">
        <v>99</v>
      </c>
      <c r="C206" s="61">
        <f>'0469'!C206+'0780'!C206+'0786'!C206+'0787'!C206+'0788'!C206+'0789'!C206+'0050'!C206+'1148'!C206+'0865'!C206+'0090'!C206+'0791'!C206+'0792'!C206+'0793'!C206+'1013'!C206+'0811'!C206+'0993'!C206+'0994'!C206</f>
        <v>0</v>
      </c>
      <c r="D206" s="61">
        <f>'0469'!D206+'0780'!D206+'0786'!D206+'0787'!D206+'0788'!D206+'0789'!D206+'0050'!D206+'1148'!D206+'0865'!D206+'0090'!D206+'0791'!D206+'0792'!D206+'0793'!D206+'1013'!D206+'0811'!D206+'0993'!D206+'0994'!D206</f>
        <v>0</v>
      </c>
      <c r="E206" s="61">
        <f>'0469'!E206+'0780'!E206+'0786'!E206+'0787'!E206+'0788'!E206+'0789'!E206+'0050'!E206+'1148'!E206+'0865'!E206+'0090'!E206+'0791'!E206+'0792'!E206+'0793'!E206+'1013'!E206+'0811'!E206+'0993'!E206+'0994'!E206</f>
        <v>0</v>
      </c>
      <c r="F206" s="61">
        <f>'0469'!F206+'0780'!F206+'0786'!F206+'0787'!F206+'0788'!F206+'0789'!F206+'0050'!F206+'1148'!F206+'0865'!F206+'0090'!F206+'0791'!F206+'0792'!F206+'0793'!F206+'1013'!F206+'0811'!F206+'0993'!F206+'0994'!F206</f>
        <v>0</v>
      </c>
      <c r="G206" s="61">
        <f>'0469'!G206+'0780'!G206+'0786'!G206+'0787'!G206+'0788'!G206+'0789'!G206+'0050'!G206+'1148'!G206+'0865'!G206+'0090'!G206+'0791'!G206+'0792'!G206+'0793'!G206+'1013'!G206+'0811'!G206+'0993'!G206+'0994'!G206</f>
        <v>0</v>
      </c>
      <c r="H206" s="61">
        <f>'0469'!H206+'0780'!H206+'0786'!H206+'0787'!H206+'0788'!H206+'0789'!H206+'0050'!H206+'1148'!H206+'0865'!H206+'0090'!H206+'0791'!H206+'0792'!H206+'0793'!H206+'1013'!H206+'0811'!H206+'0993'!H206+'0994'!H206</f>
        <v>0</v>
      </c>
      <c r="I206" s="61">
        <f>'0469'!I206+'0780'!I206+'0786'!I206+'0787'!I206+'0788'!I206+'0789'!I206+'0050'!I206+'1148'!I206+'0865'!I206+'0090'!I206+'0791'!I206+'0792'!I206+'0793'!I206+'1013'!I206+'0811'!I206+'0993'!I206+'0994'!I206</f>
        <v>0</v>
      </c>
      <c r="J206" s="61">
        <f>'0469'!J206+'0780'!J206+'0786'!J206+'0787'!J206+'0788'!J206+'0789'!J206+'0050'!J206+'1148'!J206+'0865'!J206+'0090'!J206+'0791'!J206+'0792'!J206+'0793'!J206+'1013'!J206+'0811'!J206+'0993'!J206+'0994'!J206</f>
        <v>0</v>
      </c>
      <c r="K206" s="61">
        <f>'0469'!K206+'0780'!K206+'0786'!K206+'0787'!K206+'0788'!K206+'0789'!K206+'0050'!K206+'1148'!K206+'0865'!K206+'0090'!K206+'0791'!K206+'0792'!K206+'0793'!K206+'1013'!K206+'0811'!K206+'0993'!K206+'0994'!K206</f>
        <v>0</v>
      </c>
      <c r="L206" s="61">
        <f>'0469'!L206+'0780'!L206+'0786'!L206+'0787'!L206+'0788'!L206+'0789'!L206+'0050'!L206+'1148'!L206+'0865'!L206+'0090'!L206+'0791'!L206+'0792'!L206+'0793'!L206+'1013'!L206+'0811'!L206+'0993'!L206+'0994'!L206</f>
        <v>0</v>
      </c>
      <c r="M206" s="61">
        <f>'0469'!M206+'0780'!M206+'0786'!M206+'0787'!M206+'0788'!M206+'0789'!M206+'0050'!M206+'1148'!M206+'0865'!M206+'0090'!M206+'0791'!M206+'0792'!M206+'0793'!M206+'1013'!M206+'0811'!M206+'0993'!M206+'0994'!M206</f>
        <v>0</v>
      </c>
      <c r="N206" s="61">
        <f>'0469'!N206+'0780'!N206+'0786'!N206+'0787'!N206+'0788'!N206+'0789'!N206+'0050'!N206+'1148'!N206+'0865'!N206+'0090'!N206+'0791'!N206+'0792'!N206+'0793'!N206+'1013'!N206+'0811'!N206+'0993'!N206+'0994'!N206</f>
        <v>0</v>
      </c>
      <c r="O206" s="61">
        <f t="shared" si="2"/>
        <v>0</v>
      </c>
    </row>
    <row r="207" spans="1:15" ht="15" x14ac:dyDescent="0.2">
      <c r="A207" s="49" t="s">
        <v>382</v>
      </c>
      <c r="B207" s="41" t="s">
        <v>100</v>
      </c>
      <c r="C207" s="61">
        <f>'0469'!C207+'0780'!C207+'0786'!C207+'0787'!C207+'0788'!C207+'0789'!C207+'0050'!C207+'1148'!C207+'0865'!C207+'0090'!C207+'0791'!C207+'0792'!C207+'0793'!C207+'1013'!C207+'0811'!C207+'0993'!C207+'0994'!C207</f>
        <v>0</v>
      </c>
      <c r="D207" s="61">
        <f>'0469'!D207+'0780'!D207+'0786'!D207+'0787'!D207+'0788'!D207+'0789'!D207+'0050'!D207+'1148'!D207+'0865'!D207+'0090'!D207+'0791'!D207+'0792'!D207+'0793'!D207+'1013'!D207+'0811'!D207+'0993'!D207+'0994'!D207</f>
        <v>0</v>
      </c>
      <c r="E207" s="61">
        <f>'0469'!E207+'0780'!E207+'0786'!E207+'0787'!E207+'0788'!E207+'0789'!E207+'0050'!E207+'1148'!E207+'0865'!E207+'0090'!E207+'0791'!E207+'0792'!E207+'0793'!E207+'1013'!E207+'0811'!E207+'0993'!E207+'0994'!E207</f>
        <v>0</v>
      </c>
      <c r="F207" s="61">
        <f>'0469'!F207+'0780'!F207+'0786'!F207+'0787'!F207+'0788'!F207+'0789'!F207+'0050'!F207+'1148'!F207+'0865'!F207+'0090'!F207+'0791'!F207+'0792'!F207+'0793'!F207+'1013'!F207+'0811'!F207+'0993'!F207+'0994'!F207</f>
        <v>0</v>
      </c>
      <c r="G207" s="61">
        <f>'0469'!G207+'0780'!G207+'0786'!G207+'0787'!G207+'0788'!G207+'0789'!G207+'0050'!G207+'1148'!G207+'0865'!G207+'0090'!G207+'0791'!G207+'0792'!G207+'0793'!G207+'1013'!G207+'0811'!G207+'0993'!G207+'0994'!G207</f>
        <v>0</v>
      </c>
      <c r="H207" s="61">
        <f>'0469'!H207+'0780'!H207+'0786'!H207+'0787'!H207+'0788'!H207+'0789'!H207+'0050'!H207+'1148'!H207+'0865'!H207+'0090'!H207+'0791'!H207+'0792'!H207+'0793'!H207+'1013'!H207+'0811'!H207+'0993'!H207+'0994'!H207</f>
        <v>0</v>
      </c>
      <c r="I207" s="61">
        <f>'0469'!I207+'0780'!I207+'0786'!I207+'0787'!I207+'0788'!I207+'0789'!I207+'0050'!I207+'1148'!I207+'0865'!I207+'0090'!I207+'0791'!I207+'0792'!I207+'0793'!I207+'1013'!I207+'0811'!I207+'0993'!I207+'0994'!I207</f>
        <v>0</v>
      </c>
      <c r="J207" s="61">
        <f>'0469'!J207+'0780'!J207+'0786'!J207+'0787'!J207+'0788'!J207+'0789'!J207+'0050'!J207+'1148'!J207+'0865'!J207+'0090'!J207+'0791'!J207+'0792'!J207+'0793'!J207+'1013'!J207+'0811'!J207+'0993'!J207+'0994'!J207</f>
        <v>0</v>
      </c>
      <c r="K207" s="61">
        <f>'0469'!K207+'0780'!K207+'0786'!K207+'0787'!K207+'0788'!K207+'0789'!K207+'0050'!K207+'1148'!K207+'0865'!K207+'0090'!K207+'0791'!K207+'0792'!K207+'0793'!K207+'1013'!K207+'0811'!K207+'0993'!K207+'0994'!K207</f>
        <v>0</v>
      </c>
      <c r="L207" s="61">
        <f>'0469'!L207+'0780'!L207+'0786'!L207+'0787'!L207+'0788'!L207+'0789'!L207+'0050'!L207+'1148'!L207+'0865'!L207+'0090'!L207+'0791'!L207+'0792'!L207+'0793'!L207+'1013'!L207+'0811'!L207+'0993'!L207+'0994'!L207</f>
        <v>0</v>
      </c>
      <c r="M207" s="61">
        <f>'0469'!M207+'0780'!M207+'0786'!M207+'0787'!M207+'0788'!M207+'0789'!M207+'0050'!M207+'1148'!M207+'0865'!M207+'0090'!M207+'0791'!M207+'0792'!M207+'0793'!M207+'1013'!M207+'0811'!M207+'0993'!M207+'0994'!M207</f>
        <v>0</v>
      </c>
      <c r="N207" s="61">
        <f>'0469'!N207+'0780'!N207+'0786'!N207+'0787'!N207+'0788'!N207+'0789'!N207+'0050'!N207+'1148'!N207+'0865'!N207+'0090'!N207+'0791'!N207+'0792'!N207+'0793'!N207+'1013'!N207+'0811'!N207+'0993'!N207+'0994'!N207</f>
        <v>0</v>
      </c>
      <c r="O207" s="61">
        <f t="shared" ref="O207:O267" si="3">C207+D207+E207+F207+G207+H207+I207+J207+K207+L207+M207+N207</f>
        <v>0</v>
      </c>
    </row>
    <row r="208" spans="1:15" ht="15" x14ac:dyDescent="0.2">
      <c r="A208" s="49" t="s">
        <v>383</v>
      </c>
      <c r="B208" s="41" t="s">
        <v>101</v>
      </c>
      <c r="C208" s="61">
        <f>'0469'!C208+'0780'!C208+'0786'!C208+'0787'!C208+'0788'!C208+'0789'!C208+'0050'!C208+'1148'!C208+'0865'!C208+'0090'!C208+'0791'!C208+'0792'!C208+'0793'!C208+'1013'!C208+'0811'!C208+'0993'!C208+'0994'!C208</f>
        <v>0</v>
      </c>
      <c r="D208" s="61">
        <f>'0469'!D208+'0780'!D208+'0786'!D208+'0787'!D208+'0788'!D208+'0789'!D208+'0050'!D208+'1148'!D208+'0865'!D208+'0090'!D208+'0791'!D208+'0792'!D208+'0793'!D208+'1013'!D208+'0811'!D208+'0993'!D208+'0994'!D208</f>
        <v>0</v>
      </c>
      <c r="E208" s="61">
        <f>'0469'!E208+'0780'!E208+'0786'!E208+'0787'!E208+'0788'!E208+'0789'!E208+'0050'!E208+'1148'!E208+'0865'!E208+'0090'!E208+'0791'!E208+'0792'!E208+'0793'!E208+'1013'!E208+'0811'!E208+'0993'!E208+'0994'!E208</f>
        <v>0</v>
      </c>
      <c r="F208" s="61">
        <f>'0469'!F208+'0780'!F208+'0786'!F208+'0787'!F208+'0788'!F208+'0789'!F208+'0050'!F208+'1148'!F208+'0865'!F208+'0090'!F208+'0791'!F208+'0792'!F208+'0793'!F208+'1013'!F208+'0811'!F208+'0993'!F208+'0994'!F208</f>
        <v>0</v>
      </c>
      <c r="G208" s="61">
        <f>'0469'!G208+'0780'!G208+'0786'!G208+'0787'!G208+'0788'!G208+'0789'!G208+'0050'!G208+'1148'!G208+'0865'!G208+'0090'!G208+'0791'!G208+'0792'!G208+'0793'!G208+'1013'!G208+'0811'!G208+'0993'!G208+'0994'!G208</f>
        <v>0</v>
      </c>
      <c r="H208" s="61">
        <f>'0469'!H208+'0780'!H208+'0786'!H208+'0787'!H208+'0788'!H208+'0789'!H208+'0050'!H208+'1148'!H208+'0865'!H208+'0090'!H208+'0791'!H208+'0792'!H208+'0793'!H208+'1013'!H208+'0811'!H208+'0993'!H208+'0994'!H208</f>
        <v>0</v>
      </c>
      <c r="I208" s="61">
        <f>'0469'!I208+'0780'!I208+'0786'!I208+'0787'!I208+'0788'!I208+'0789'!I208+'0050'!I208+'1148'!I208+'0865'!I208+'0090'!I208+'0791'!I208+'0792'!I208+'0793'!I208+'1013'!I208+'0811'!I208+'0993'!I208+'0994'!I208</f>
        <v>0</v>
      </c>
      <c r="J208" s="61">
        <f>'0469'!J208+'0780'!J208+'0786'!J208+'0787'!J208+'0788'!J208+'0789'!J208+'0050'!J208+'1148'!J208+'0865'!J208+'0090'!J208+'0791'!J208+'0792'!J208+'0793'!J208+'1013'!J208+'0811'!J208+'0993'!J208+'0994'!J208</f>
        <v>0</v>
      </c>
      <c r="K208" s="61">
        <f>'0469'!K208+'0780'!K208+'0786'!K208+'0787'!K208+'0788'!K208+'0789'!K208+'0050'!K208+'1148'!K208+'0865'!K208+'0090'!K208+'0791'!K208+'0792'!K208+'0793'!K208+'1013'!K208+'0811'!K208+'0993'!K208+'0994'!K208</f>
        <v>0</v>
      </c>
      <c r="L208" s="61">
        <f>'0469'!L208+'0780'!L208+'0786'!L208+'0787'!L208+'0788'!L208+'0789'!L208+'0050'!L208+'1148'!L208+'0865'!L208+'0090'!L208+'0791'!L208+'0792'!L208+'0793'!L208+'1013'!L208+'0811'!L208+'0993'!L208+'0994'!L208</f>
        <v>0</v>
      </c>
      <c r="M208" s="61">
        <f>'0469'!M208+'0780'!M208+'0786'!M208+'0787'!M208+'0788'!M208+'0789'!M208+'0050'!M208+'1148'!M208+'0865'!M208+'0090'!M208+'0791'!M208+'0792'!M208+'0793'!M208+'1013'!M208+'0811'!M208+'0993'!M208+'0994'!M208</f>
        <v>0</v>
      </c>
      <c r="N208" s="61">
        <f>'0469'!N208+'0780'!N208+'0786'!N208+'0787'!N208+'0788'!N208+'0789'!N208+'0050'!N208+'1148'!N208+'0865'!N208+'0090'!N208+'0791'!N208+'0792'!N208+'0793'!N208+'1013'!N208+'0811'!N208+'0993'!N208+'0994'!N208</f>
        <v>0</v>
      </c>
      <c r="O208" s="61">
        <f t="shared" si="3"/>
        <v>0</v>
      </c>
    </row>
    <row r="209" spans="1:15" ht="15" x14ac:dyDescent="0.2">
      <c r="A209" s="49" t="s">
        <v>384</v>
      </c>
      <c r="B209" s="41" t="s">
        <v>102</v>
      </c>
      <c r="C209" s="61">
        <f>'0469'!C209+'0780'!C209+'0786'!C209+'0787'!C209+'0788'!C209+'0789'!C209+'0050'!C209+'1148'!C209+'0865'!C209+'0090'!C209+'0791'!C209+'0792'!C209+'0793'!C209+'1013'!C209+'0811'!C209+'0993'!C209+'0994'!C209</f>
        <v>0</v>
      </c>
      <c r="D209" s="61">
        <f>'0469'!D209+'0780'!D209+'0786'!D209+'0787'!D209+'0788'!D209+'0789'!D209+'0050'!D209+'1148'!D209+'0865'!D209+'0090'!D209+'0791'!D209+'0792'!D209+'0793'!D209+'1013'!D209+'0811'!D209+'0993'!D209+'0994'!D209</f>
        <v>0</v>
      </c>
      <c r="E209" s="61">
        <f>'0469'!E209+'0780'!E209+'0786'!E209+'0787'!E209+'0788'!E209+'0789'!E209+'0050'!E209+'1148'!E209+'0865'!E209+'0090'!E209+'0791'!E209+'0792'!E209+'0793'!E209+'1013'!E209+'0811'!E209+'0993'!E209+'0994'!E209</f>
        <v>0</v>
      </c>
      <c r="F209" s="61">
        <f>'0469'!F209+'0780'!F209+'0786'!F209+'0787'!F209+'0788'!F209+'0789'!F209+'0050'!F209+'1148'!F209+'0865'!F209+'0090'!F209+'0791'!F209+'0792'!F209+'0793'!F209+'1013'!F209+'0811'!F209+'0993'!F209+'0994'!F209</f>
        <v>0</v>
      </c>
      <c r="G209" s="61">
        <f>'0469'!G209+'0780'!G209+'0786'!G209+'0787'!G209+'0788'!G209+'0789'!G209+'0050'!G209+'1148'!G209+'0865'!G209+'0090'!G209+'0791'!G209+'0792'!G209+'0793'!G209+'1013'!G209+'0811'!G209+'0993'!G209+'0994'!G209</f>
        <v>0</v>
      </c>
      <c r="H209" s="61">
        <f>'0469'!H209+'0780'!H209+'0786'!H209+'0787'!H209+'0788'!H209+'0789'!H209+'0050'!H209+'1148'!H209+'0865'!H209+'0090'!H209+'0791'!H209+'0792'!H209+'0793'!H209+'1013'!H209+'0811'!H209+'0993'!H209+'0994'!H209</f>
        <v>0</v>
      </c>
      <c r="I209" s="61">
        <f>'0469'!I209+'0780'!I209+'0786'!I209+'0787'!I209+'0788'!I209+'0789'!I209+'0050'!I209+'1148'!I209+'0865'!I209+'0090'!I209+'0791'!I209+'0792'!I209+'0793'!I209+'1013'!I209+'0811'!I209+'0993'!I209+'0994'!I209</f>
        <v>0</v>
      </c>
      <c r="J209" s="61">
        <f>'0469'!J209+'0780'!J209+'0786'!J209+'0787'!J209+'0788'!J209+'0789'!J209+'0050'!J209+'1148'!J209+'0865'!J209+'0090'!J209+'0791'!J209+'0792'!J209+'0793'!J209+'1013'!J209+'0811'!J209+'0993'!J209+'0994'!J209</f>
        <v>0</v>
      </c>
      <c r="K209" s="61">
        <f>'0469'!K209+'0780'!K209+'0786'!K209+'0787'!K209+'0788'!K209+'0789'!K209+'0050'!K209+'1148'!K209+'0865'!K209+'0090'!K209+'0791'!K209+'0792'!K209+'0793'!K209+'1013'!K209+'0811'!K209+'0993'!K209+'0994'!K209</f>
        <v>0</v>
      </c>
      <c r="L209" s="61">
        <f>'0469'!L209+'0780'!L209+'0786'!L209+'0787'!L209+'0788'!L209+'0789'!L209+'0050'!L209+'1148'!L209+'0865'!L209+'0090'!L209+'0791'!L209+'0792'!L209+'0793'!L209+'1013'!L209+'0811'!L209+'0993'!L209+'0994'!L209</f>
        <v>0</v>
      </c>
      <c r="M209" s="61">
        <f>'0469'!M209+'0780'!M209+'0786'!M209+'0787'!M209+'0788'!M209+'0789'!M209+'0050'!M209+'1148'!M209+'0865'!M209+'0090'!M209+'0791'!M209+'0792'!M209+'0793'!M209+'1013'!M209+'0811'!M209+'0993'!M209+'0994'!M209</f>
        <v>0</v>
      </c>
      <c r="N209" s="61">
        <f>'0469'!N209+'0780'!N209+'0786'!N209+'0787'!N209+'0788'!N209+'0789'!N209+'0050'!N209+'1148'!N209+'0865'!N209+'0090'!N209+'0791'!N209+'0792'!N209+'0793'!N209+'1013'!N209+'0811'!N209+'0993'!N209+'0994'!N209</f>
        <v>0</v>
      </c>
      <c r="O209" s="61">
        <f t="shared" si="3"/>
        <v>0</v>
      </c>
    </row>
    <row r="210" spans="1:15" ht="15" x14ac:dyDescent="0.2">
      <c r="A210" s="49" t="s">
        <v>385</v>
      </c>
      <c r="B210" s="41" t="s">
        <v>103</v>
      </c>
      <c r="C210" s="61">
        <f>'0469'!C210+'0780'!C210+'0786'!C210+'0787'!C210+'0788'!C210+'0789'!C210+'0050'!C210+'1148'!C210+'0865'!C210+'0090'!C210+'0791'!C210+'0792'!C210+'0793'!C210+'1013'!C210+'0811'!C210+'0993'!C210+'0994'!C210</f>
        <v>0</v>
      </c>
      <c r="D210" s="61">
        <f>'0469'!D210+'0780'!D210+'0786'!D210+'0787'!D210+'0788'!D210+'0789'!D210+'0050'!D210+'1148'!D210+'0865'!D210+'0090'!D210+'0791'!D210+'0792'!D210+'0793'!D210+'1013'!D210+'0811'!D210+'0993'!D210+'0994'!D210</f>
        <v>0</v>
      </c>
      <c r="E210" s="61">
        <f>'0469'!E210+'0780'!E210+'0786'!E210+'0787'!E210+'0788'!E210+'0789'!E210+'0050'!E210+'1148'!E210+'0865'!E210+'0090'!E210+'0791'!E210+'0792'!E210+'0793'!E210+'1013'!E210+'0811'!E210+'0993'!E210+'0994'!E210</f>
        <v>0</v>
      </c>
      <c r="F210" s="61">
        <f>'0469'!F210+'0780'!F210+'0786'!F210+'0787'!F210+'0788'!F210+'0789'!F210+'0050'!F210+'1148'!F210+'0865'!F210+'0090'!F210+'0791'!F210+'0792'!F210+'0793'!F210+'1013'!F210+'0811'!F210+'0993'!F210+'0994'!F210</f>
        <v>0</v>
      </c>
      <c r="G210" s="61">
        <f>'0469'!G210+'0780'!G210+'0786'!G210+'0787'!G210+'0788'!G210+'0789'!G210+'0050'!G210+'1148'!G210+'0865'!G210+'0090'!G210+'0791'!G210+'0792'!G210+'0793'!G210+'1013'!G210+'0811'!G210+'0993'!G210+'0994'!G210</f>
        <v>0</v>
      </c>
      <c r="H210" s="61">
        <f>'0469'!H210+'0780'!H210+'0786'!H210+'0787'!H210+'0788'!H210+'0789'!H210+'0050'!H210+'1148'!H210+'0865'!H210+'0090'!H210+'0791'!H210+'0792'!H210+'0793'!H210+'1013'!H210+'0811'!H210+'0993'!H210+'0994'!H210</f>
        <v>0</v>
      </c>
      <c r="I210" s="61">
        <f>'0469'!I210+'0780'!I210+'0786'!I210+'0787'!I210+'0788'!I210+'0789'!I210+'0050'!I210+'1148'!I210+'0865'!I210+'0090'!I210+'0791'!I210+'0792'!I210+'0793'!I210+'1013'!I210+'0811'!I210+'0993'!I210+'0994'!I210</f>
        <v>0</v>
      </c>
      <c r="J210" s="61">
        <f>'0469'!J210+'0780'!J210+'0786'!J210+'0787'!J210+'0788'!J210+'0789'!J210+'0050'!J210+'1148'!J210+'0865'!J210+'0090'!J210+'0791'!J210+'0792'!J210+'0793'!J210+'1013'!J210+'0811'!J210+'0993'!J210+'0994'!J210</f>
        <v>0</v>
      </c>
      <c r="K210" s="61">
        <f>'0469'!K210+'0780'!K210+'0786'!K210+'0787'!K210+'0788'!K210+'0789'!K210+'0050'!K210+'1148'!K210+'0865'!K210+'0090'!K210+'0791'!K210+'0792'!K210+'0793'!K210+'1013'!K210+'0811'!K210+'0993'!K210+'0994'!K210</f>
        <v>0</v>
      </c>
      <c r="L210" s="61">
        <f>'0469'!L210+'0780'!L210+'0786'!L210+'0787'!L210+'0788'!L210+'0789'!L210+'0050'!L210+'1148'!L210+'0865'!L210+'0090'!L210+'0791'!L210+'0792'!L210+'0793'!L210+'1013'!L210+'0811'!L210+'0993'!L210+'0994'!L210</f>
        <v>0</v>
      </c>
      <c r="M210" s="61">
        <f>'0469'!M210+'0780'!M210+'0786'!M210+'0787'!M210+'0788'!M210+'0789'!M210+'0050'!M210+'1148'!M210+'0865'!M210+'0090'!M210+'0791'!M210+'0792'!M210+'0793'!M210+'1013'!M210+'0811'!M210+'0993'!M210+'0994'!M210</f>
        <v>0</v>
      </c>
      <c r="N210" s="61">
        <f>'0469'!N210+'0780'!N210+'0786'!N210+'0787'!N210+'0788'!N210+'0789'!N210+'0050'!N210+'1148'!N210+'0865'!N210+'0090'!N210+'0791'!N210+'0792'!N210+'0793'!N210+'1013'!N210+'0811'!N210+'0993'!N210+'0994'!N210</f>
        <v>0</v>
      </c>
      <c r="O210" s="61">
        <f t="shared" si="3"/>
        <v>0</v>
      </c>
    </row>
    <row r="211" spans="1:15" ht="15" x14ac:dyDescent="0.2">
      <c r="A211" s="50" t="s">
        <v>461</v>
      </c>
      <c r="B211" s="32" t="s">
        <v>104</v>
      </c>
      <c r="C211" s="14">
        <f>'0469'!C211+'0780'!C211+'0786'!C211+'0787'!C211+'0788'!C211+'0789'!C211+'0050'!C211+'1148'!C211+'0865'!C211+'0090'!C211+'0791'!C211+'0792'!C211+'0793'!C211+'1013'!C211+'0811'!C211+'0993'!C211+'0994'!C211</f>
        <v>0</v>
      </c>
      <c r="D211" s="14">
        <f>'0469'!D211+'0780'!D211+'0786'!D211+'0787'!D211+'0788'!D211+'0789'!D211+'0050'!D211+'1148'!D211+'0865'!D211+'0090'!D211+'0791'!D211+'0792'!D211+'0793'!D211+'1013'!D211+'0811'!D211+'0993'!D211+'0994'!D211</f>
        <v>0</v>
      </c>
      <c r="E211" s="14">
        <f>'0469'!E211+'0780'!E211+'0786'!E211+'0787'!E211+'0788'!E211+'0789'!E211+'0050'!E211+'1148'!E211+'0865'!E211+'0090'!E211+'0791'!E211+'0792'!E211+'0793'!E211+'1013'!E211+'0811'!E211+'0993'!E211+'0994'!E211</f>
        <v>0</v>
      </c>
      <c r="F211" s="14">
        <f>'0469'!F211+'0780'!F211+'0786'!F211+'0787'!F211+'0788'!F211+'0789'!F211+'0050'!F211+'1148'!F211+'0865'!F211+'0090'!F211+'0791'!F211+'0792'!F211+'0793'!F211+'1013'!F211+'0811'!F211+'0993'!F211+'0994'!F211</f>
        <v>0</v>
      </c>
      <c r="G211" s="14">
        <f>'0469'!G211+'0780'!G211+'0786'!G211+'0787'!G211+'0788'!G211+'0789'!G211+'0050'!G211+'1148'!G211+'0865'!G211+'0090'!G211+'0791'!G211+'0792'!G211+'0793'!G211+'1013'!G211+'0811'!G211+'0993'!G211+'0994'!G211</f>
        <v>0</v>
      </c>
      <c r="H211" s="14">
        <f>'0469'!H211+'0780'!H211+'0786'!H211+'0787'!H211+'0788'!H211+'0789'!H211+'0050'!H211+'1148'!H211+'0865'!H211+'0090'!H211+'0791'!H211+'0792'!H211+'0793'!H211+'1013'!H211+'0811'!H211+'0993'!H211+'0994'!H211</f>
        <v>0</v>
      </c>
      <c r="I211" s="14">
        <f>'0469'!I211+'0780'!I211+'0786'!I211+'0787'!I211+'0788'!I211+'0789'!I211+'0050'!I211+'1148'!I211+'0865'!I211+'0090'!I211+'0791'!I211+'0792'!I211+'0793'!I211+'1013'!I211+'0811'!I211+'0993'!I211+'0994'!I211</f>
        <v>0</v>
      </c>
      <c r="J211" s="14">
        <f>'0469'!J211+'0780'!J211+'0786'!J211+'0787'!J211+'0788'!J211+'0789'!J211+'0050'!J211+'1148'!J211+'0865'!J211+'0090'!J211+'0791'!J211+'0792'!J211+'0793'!J211+'1013'!J211+'0811'!J211+'0993'!J211+'0994'!J211</f>
        <v>0</v>
      </c>
      <c r="K211" s="14">
        <f>'0469'!K211+'0780'!K211+'0786'!K211+'0787'!K211+'0788'!K211+'0789'!K211+'0050'!K211+'1148'!K211+'0865'!K211+'0090'!K211+'0791'!K211+'0792'!K211+'0793'!K211+'1013'!K211+'0811'!K211+'0993'!K211+'0994'!K211</f>
        <v>0</v>
      </c>
      <c r="L211" s="14">
        <f>'0469'!L211+'0780'!L211+'0786'!L211+'0787'!L211+'0788'!L211+'0789'!L211+'0050'!L211+'1148'!L211+'0865'!L211+'0090'!L211+'0791'!L211+'0792'!L211+'0793'!L211+'1013'!L211+'0811'!L211+'0993'!L211+'0994'!L211</f>
        <v>0</v>
      </c>
      <c r="M211" s="14">
        <f>'0469'!M211+'0780'!M211+'0786'!M211+'0787'!M211+'0788'!M211+'0789'!M211+'0050'!M211+'1148'!M211+'0865'!M211+'0090'!M211+'0791'!M211+'0792'!M211+'0793'!M211+'1013'!M211+'0811'!M211+'0993'!M211+'0994'!M211</f>
        <v>0</v>
      </c>
      <c r="N211" s="14">
        <f>'0469'!N211+'0780'!N211+'0786'!N211+'0787'!N211+'0788'!N211+'0789'!N211+'0050'!N211+'1148'!N211+'0865'!N211+'0090'!N211+'0791'!N211+'0792'!N211+'0793'!N211+'1013'!N211+'0811'!N211+'0993'!N211+'0994'!N211</f>
        <v>0</v>
      </c>
      <c r="O211" s="14">
        <f t="shared" si="3"/>
        <v>0</v>
      </c>
    </row>
    <row r="212" spans="1:15" ht="15" x14ac:dyDescent="0.2">
      <c r="A212" s="49" t="s">
        <v>386</v>
      </c>
      <c r="B212" s="41" t="s">
        <v>105</v>
      </c>
      <c r="C212" s="61">
        <f>'0469'!C212+'0780'!C212+'0786'!C212+'0787'!C212+'0788'!C212+'0789'!C212+'0050'!C212+'1148'!C212+'0865'!C212+'0090'!C212+'0791'!C212+'0792'!C212+'0793'!C212+'1013'!C212+'0811'!C212+'0993'!C212+'0994'!C212</f>
        <v>0</v>
      </c>
      <c r="D212" s="61">
        <f>'0469'!D212+'0780'!D212+'0786'!D212+'0787'!D212+'0788'!D212+'0789'!D212+'0050'!D212+'1148'!D212+'0865'!D212+'0090'!D212+'0791'!D212+'0792'!D212+'0793'!D212+'1013'!D212+'0811'!D212+'0993'!D212+'0994'!D212</f>
        <v>0</v>
      </c>
      <c r="E212" s="61">
        <f>'0469'!E212+'0780'!E212+'0786'!E212+'0787'!E212+'0788'!E212+'0789'!E212+'0050'!E212+'1148'!E212+'0865'!E212+'0090'!E212+'0791'!E212+'0792'!E212+'0793'!E212+'1013'!E212+'0811'!E212+'0993'!E212+'0994'!E212</f>
        <v>0</v>
      </c>
      <c r="F212" s="61">
        <f>'0469'!F212+'0780'!F212+'0786'!F212+'0787'!F212+'0788'!F212+'0789'!F212+'0050'!F212+'1148'!F212+'0865'!F212+'0090'!F212+'0791'!F212+'0792'!F212+'0793'!F212+'1013'!F212+'0811'!F212+'0993'!F212+'0994'!F212</f>
        <v>0</v>
      </c>
      <c r="G212" s="61">
        <f>'0469'!G212+'0780'!G212+'0786'!G212+'0787'!G212+'0788'!G212+'0789'!G212+'0050'!G212+'1148'!G212+'0865'!G212+'0090'!G212+'0791'!G212+'0792'!G212+'0793'!G212+'1013'!G212+'0811'!G212+'0993'!G212+'0994'!G212</f>
        <v>0</v>
      </c>
      <c r="H212" s="61">
        <f>'0469'!H212+'0780'!H212+'0786'!H212+'0787'!H212+'0788'!H212+'0789'!H212+'0050'!H212+'1148'!H212+'0865'!H212+'0090'!H212+'0791'!H212+'0792'!H212+'0793'!H212+'1013'!H212+'0811'!H212+'0993'!H212+'0994'!H212</f>
        <v>0</v>
      </c>
      <c r="I212" s="61">
        <f>'0469'!I212+'0780'!I212+'0786'!I212+'0787'!I212+'0788'!I212+'0789'!I212+'0050'!I212+'1148'!I212+'0865'!I212+'0090'!I212+'0791'!I212+'0792'!I212+'0793'!I212+'1013'!I212+'0811'!I212+'0993'!I212+'0994'!I212</f>
        <v>0</v>
      </c>
      <c r="J212" s="61">
        <f>'0469'!J212+'0780'!J212+'0786'!J212+'0787'!J212+'0788'!J212+'0789'!J212+'0050'!J212+'1148'!J212+'0865'!J212+'0090'!J212+'0791'!J212+'0792'!J212+'0793'!J212+'1013'!J212+'0811'!J212+'0993'!J212+'0994'!J212</f>
        <v>0</v>
      </c>
      <c r="K212" s="61">
        <f>'0469'!K212+'0780'!K212+'0786'!K212+'0787'!K212+'0788'!K212+'0789'!K212+'0050'!K212+'1148'!K212+'0865'!K212+'0090'!K212+'0791'!K212+'0792'!K212+'0793'!K212+'1013'!K212+'0811'!K212+'0993'!K212+'0994'!K212</f>
        <v>0</v>
      </c>
      <c r="L212" s="61">
        <f>'0469'!L212+'0780'!L212+'0786'!L212+'0787'!L212+'0788'!L212+'0789'!L212+'0050'!L212+'1148'!L212+'0865'!L212+'0090'!L212+'0791'!L212+'0792'!L212+'0793'!L212+'1013'!L212+'0811'!L212+'0993'!L212+'0994'!L212</f>
        <v>0</v>
      </c>
      <c r="M212" s="61">
        <f>'0469'!M212+'0780'!M212+'0786'!M212+'0787'!M212+'0788'!M212+'0789'!M212+'0050'!M212+'1148'!M212+'0865'!M212+'0090'!M212+'0791'!M212+'0792'!M212+'0793'!M212+'1013'!M212+'0811'!M212+'0993'!M212+'0994'!M212</f>
        <v>0</v>
      </c>
      <c r="N212" s="61">
        <f>'0469'!N212+'0780'!N212+'0786'!N212+'0787'!N212+'0788'!N212+'0789'!N212+'0050'!N212+'1148'!N212+'0865'!N212+'0090'!N212+'0791'!N212+'0792'!N212+'0793'!N212+'1013'!N212+'0811'!N212+'0993'!N212+'0994'!N212</f>
        <v>0</v>
      </c>
      <c r="O212" s="61">
        <f t="shared" si="3"/>
        <v>0</v>
      </c>
    </row>
    <row r="213" spans="1:15" ht="15" x14ac:dyDescent="0.2">
      <c r="A213" s="49" t="s">
        <v>387</v>
      </c>
      <c r="B213" s="41" t="s">
        <v>106</v>
      </c>
      <c r="C213" s="61">
        <f>'0469'!C213+'0780'!C213+'0786'!C213+'0787'!C213+'0788'!C213+'0789'!C213+'0050'!C213+'1148'!C213+'0865'!C213+'0090'!C213+'0791'!C213+'0792'!C213+'0793'!C213+'1013'!C213+'0811'!C213+'0993'!C213+'0994'!C213</f>
        <v>0</v>
      </c>
      <c r="D213" s="61">
        <f>'0469'!D213+'0780'!D213+'0786'!D213+'0787'!D213+'0788'!D213+'0789'!D213+'0050'!D213+'1148'!D213+'0865'!D213+'0090'!D213+'0791'!D213+'0792'!D213+'0793'!D213+'1013'!D213+'0811'!D213+'0993'!D213+'0994'!D213</f>
        <v>0</v>
      </c>
      <c r="E213" s="61">
        <f>'0469'!E213+'0780'!E213+'0786'!E213+'0787'!E213+'0788'!E213+'0789'!E213+'0050'!E213+'1148'!E213+'0865'!E213+'0090'!E213+'0791'!E213+'0792'!E213+'0793'!E213+'1013'!E213+'0811'!E213+'0993'!E213+'0994'!E213</f>
        <v>0</v>
      </c>
      <c r="F213" s="61">
        <f>'0469'!F213+'0780'!F213+'0786'!F213+'0787'!F213+'0788'!F213+'0789'!F213+'0050'!F213+'1148'!F213+'0865'!F213+'0090'!F213+'0791'!F213+'0792'!F213+'0793'!F213+'1013'!F213+'0811'!F213+'0993'!F213+'0994'!F213</f>
        <v>0</v>
      </c>
      <c r="G213" s="61">
        <f>'0469'!G213+'0780'!G213+'0786'!G213+'0787'!G213+'0788'!G213+'0789'!G213+'0050'!G213+'1148'!G213+'0865'!G213+'0090'!G213+'0791'!G213+'0792'!G213+'0793'!G213+'1013'!G213+'0811'!G213+'0993'!G213+'0994'!G213</f>
        <v>0</v>
      </c>
      <c r="H213" s="61">
        <f>'0469'!H213+'0780'!H213+'0786'!H213+'0787'!H213+'0788'!H213+'0789'!H213+'0050'!H213+'1148'!H213+'0865'!H213+'0090'!H213+'0791'!H213+'0792'!H213+'0793'!H213+'1013'!H213+'0811'!H213+'0993'!H213+'0994'!H213</f>
        <v>0</v>
      </c>
      <c r="I213" s="61">
        <f>'0469'!I213+'0780'!I213+'0786'!I213+'0787'!I213+'0788'!I213+'0789'!I213+'0050'!I213+'1148'!I213+'0865'!I213+'0090'!I213+'0791'!I213+'0792'!I213+'0793'!I213+'1013'!I213+'0811'!I213+'0993'!I213+'0994'!I213</f>
        <v>0</v>
      </c>
      <c r="J213" s="61">
        <f>'0469'!J213+'0780'!J213+'0786'!J213+'0787'!J213+'0788'!J213+'0789'!J213+'0050'!J213+'1148'!J213+'0865'!J213+'0090'!J213+'0791'!J213+'0792'!J213+'0793'!J213+'1013'!J213+'0811'!J213+'0993'!J213+'0994'!J213</f>
        <v>0</v>
      </c>
      <c r="K213" s="61">
        <f>'0469'!K213+'0780'!K213+'0786'!K213+'0787'!K213+'0788'!K213+'0789'!K213+'0050'!K213+'1148'!K213+'0865'!K213+'0090'!K213+'0791'!K213+'0792'!K213+'0793'!K213+'1013'!K213+'0811'!K213+'0993'!K213+'0994'!K213</f>
        <v>0</v>
      </c>
      <c r="L213" s="61">
        <f>'0469'!L213+'0780'!L213+'0786'!L213+'0787'!L213+'0788'!L213+'0789'!L213+'0050'!L213+'1148'!L213+'0865'!L213+'0090'!L213+'0791'!L213+'0792'!L213+'0793'!L213+'1013'!L213+'0811'!L213+'0993'!L213+'0994'!L213</f>
        <v>0</v>
      </c>
      <c r="M213" s="61">
        <f>'0469'!M213+'0780'!M213+'0786'!M213+'0787'!M213+'0788'!M213+'0789'!M213+'0050'!M213+'1148'!M213+'0865'!M213+'0090'!M213+'0791'!M213+'0792'!M213+'0793'!M213+'1013'!M213+'0811'!M213+'0993'!M213+'0994'!M213</f>
        <v>0</v>
      </c>
      <c r="N213" s="61">
        <f>'0469'!N213+'0780'!N213+'0786'!N213+'0787'!N213+'0788'!N213+'0789'!N213+'0050'!N213+'1148'!N213+'0865'!N213+'0090'!N213+'0791'!N213+'0792'!N213+'0793'!N213+'1013'!N213+'0811'!N213+'0993'!N213+'0994'!N213</f>
        <v>0</v>
      </c>
      <c r="O213" s="61">
        <f t="shared" si="3"/>
        <v>0</v>
      </c>
    </row>
    <row r="214" spans="1:15" ht="15" x14ac:dyDescent="0.2">
      <c r="A214" s="49" t="s">
        <v>388</v>
      </c>
      <c r="B214" s="41" t="s">
        <v>107</v>
      </c>
      <c r="C214" s="61">
        <f>'0469'!C214+'0780'!C214+'0786'!C214+'0787'!C214+'0788'!C214+'0789'!C214+'0050'!C214+'1148'!C214+'0865'!C214+'0090'!C214+'0791'!C214+'0792'!C214+'0793'!C214+'1013'!C214+'0811'!C214+'0993'!C214+'0994'!C214</f>
        <v>0</v>
      </c>
      <c r="D214" s="61">
        <f>'0469'!D214+'0780'!D214+'0786'!D214+'0787'!D214+'0788'!D214+'0789'!D214+'0050'!D214+'1148'!D214+'0865'!D214+'0090'!D214+'0791'!D214+'0792'!D214+'0793'!D214+'1013'!D214+'0811'!D214+'0993'!D214+'0994'!D214</f>
        <v>0</v>
      </c>
      <c r="E214" s="61">
        <f>'0469'!E214+'0780'!E214+'0786'!E214+'0787'!E214+'0788'!E214+'0789'!E214+'0050'!E214+'1148'!E214+'0865'!E214+'0090'!E214+'0791'!E214+'0792'!E214+'0793'!E214+'1013'!E214+'0811'!E214+'0993'!E214+'0994'!E214</f>
        <v>0</v>
      </c>
      <c r="F214" s="61">
        <f>'0469'!F214+'0780'!F214+'0786'!F214+'0787'!F214+'0788'!F214+'0789'!F214+'0050'!F214+'1148'!F214+'0865'!F214+'0090'!F214+'0791'!F214+'0792'!F214+'0793'!F214+'1013'!F214+'0811'!F214+'0993'!F214+'0994'!F214</f>
        <v>0</v>
      </c>
      <c r="G214" s="61">
        <f>'0469'!G214+'0780'!G214+'0786'!G214+'0787'!G214+'0788'!G214+'0789'!G214+'0050'!G214+'1148'!G214+'0865'!G214+'0090'!G214+'0791'!G214+'0792'!G214+'0793'!G214+'1013'!G214+'0811'!G214+'0993'!G214+'0994'!G214</f>
        <v>0</v>
      </c>
      <c r="H214" s="61">
        <f>'0469'!H214+'0780'!H214+'0786'!H214+'0787'!H214+'0788'!H214+'0789'!H214+'0050'!H214+'1148'!H214+'0865'!H214+'0090'!H214+'0791'!H214+'0792'!H214+'0793'!H214+'1013'!H214+'0811'!H214+'0993'!H214+'0994'!H214</f>
        <v>0</v>
      </c>
      <c r="I214" s="61">
        <f>'0469'!I214+'0780'!I214+'0786'!I214+'0787'!I214+'0788'!I214+'0789'!I214+'0050'!I214+'1148'!I214+'0865'!I214+'0090'!I214+'0791'!I214+'0792'!I214+'0793'!I214+'1013'!I214+'0811'!I214+'0993'!I214+'0994'!I214</f>
        <v>0</v>
      </c>
      <c r="J214" s="61">
        <f>'0469'!J214+'0780'!J214+'0786'!J214+'0787'!J214+'0788'!J214+'0789'!J214+'0050'!J214+'1148'!J214+'0865'!J214+'0090'!J214+'0791'!J214+'0792'!J214+'0793'!J214+'1013'!J214+'0811'!J214+'0993'!J214+'0994'!J214</f>
        <v>0</v>
      </c>
      <c r="K214" s="61">
        <f>'0469'!K214+'0780'!K214+'0786'!K214+'0787'!K214+'0788'!K214+'0789'!K214+'0050'!K214+'1148'!K214+'0865'!K214+'0090'!K214+'0791'!K214+'0792'!K214+'0793'!K214+'1013'!K214+'0811'!K214+'0993'!K214+'0994'!K214</f>
        <v>0</v>
      </c>
      <c r="L214" s="61">
        <f>'0469'!L214+'0780'!L214+'0786'!L214+'0787'!L214+'0788'!L214+'0789'!L214+'0050'!L214+'1148'!L214+'0865'!L214+'0090'!L214+'0791'!L214+'0792'!L214+'0793'!L214+'1013'!L214+'0811'!L214+'0993'!L214+'0994'!L214</f>
        <v>0</v>
      </c>
      <c r="M214" s="61">
        <f>'0469'!M214+'0780'!M214+'0786'!M214+'0787'!M214+'0788'!M214+'0789'!M214+'0050'!M214+'1148'!M214+'0865'!M214+'0090'!M214+'0791'!M214+'0792'!M214+'0793'!M214+'1013'!M214+'0811'!M214+'0993'!M214+'0994'!M214</f>
        <v>0</v>
      </c>
      <c r="N214" s="61">
        <f>'0469'!N214+'0780'!N214+'0786'!N214+'0787'!N214+'0788'!N214+'0789'!N214+'0050'!N214+'1148'!N214+'0865'!N214+'0090'!N214+'0791'!N214+'0792'!N214+'0793'!N214+'1013'!N214+'0811'!N214+'0993'!N214+'0994'!N214</f>
        <v>0</v>
      </c>
      <c r="O214" s="61">
        <f t="shared" si="3"/>
        <v>0</v>
      </c>
    </row>
    <row r="215" spans="1:15" ht="15" x14ac:dyDescent="0.2">
      <c r="A215" s="49" t="s">
        <v>389</v>
      </c>
      <c r="B215" s="41" t="s">
        <v>108</v>
      </c>
      <c r="C215" s="61">
        <f>'0469'!C215+'0780'!C215+'0786'!C215+'0787'!C215+'0788'!C215+'0789'!C215+'0050'!C215+'1148'!C215+'0865'!C215+'0090'!C215+'0791'!C215+'0792'!C215+'0793'!C215+'1013'!C215+'0811'!C215+'0993'!C215+'0994'!C215</f>
        <v>0</v>
      </c>
      <c r="D215" s="61">
        <f>'0469'!D215+'0780'!D215+'0786'!D215+'0787'!D215+'0788'!D215+'0789'!D215+'0050'!D215+'1148'!D215+'0865'!D215+'0090'!D215+'0791'!D215+'0792'!D215+'0793'!D215+'1013'!D215+'0811'!D215+'0993'!D215+'0994'!D215</f>
        <v>0</v>
      </c>
      <c r="E215" s="61">
        <f>'0469'!E215+'0780'!E215+'0786'!E215+'0787'!E215+'0788'!E215+'0789'!E215+'0050'!E215+'1148'!E215+'0865'!E215+'0090'!E215+'0791'!E215+'0792'!E215+'0793'!E215+'1013'!E215+'0811'!E215+'0993'!E215+'0994'!E215</f>
        <v>0</v>
      </c>
      <c r="F215" s="61">
        <f>'0469'!F215+'0780'!F215+'0786'!F215+'0787'!F215+'0788'!F215+'0789'!F215+'0050'!F215+'1148'!F215+'0865'!F215+'0090'!F215+'0791'!F215+'0792'!F215+'0793'!F215+'1013'!F215+'0811'!F215+'0993'!F215+'0994'!F215</f>
        <v>0</v>
      </c>
      <c r="G215" s="61">
        <f>'0469'!G215+'0780'!G215+'0786'!G215+'0787'!G215+'0788'!G215+'0789'!G215+'0050'!G215+'1148'!G215+'0865'!G215+'0090'!G215+'0791'!G215+'0792'!G215+'0793'!G215+'1013'!G215+'0811'!G215+'0993'!G215+'0994'!G215</f>
        <v>0</v>
      </c>
      <c r="H215" s="61">
        <f>'0469'!H215+'0780'!H215+'0786'!H215+'0787'!H215+'0788'!H215+'0789'!H215+'0050'!H215+'1148'!H215+'0865'!H215+'0090'!H215+'0791'!H215+'0792'!H215+'0793'!H215+'1013'!H215+'0811'!H215+'0993'!H215+'0994'!H215</f>
        <v>0</v>
      </c>
      <c r="I215" s="61">
        <f>'0469'!I215+'0780'!I215+'0786'!I215+'0787'!I215+'0788'!I215+'0789'!I215+'0050'!I215+'1148'!I215+'0865'!I215+'0090'!I215+'0791'!I215+'0792'!I215+'0793'!I215+'1013'!I215+'0811'!I215+'0993'!I215+'0994'!I215</f>
        <v>0</v>
      </c>
      <c r="J215" s="61">
        <f>'0469'!J215+'0780'!J215+'0786'!J215+'0787'!J215+'0788'!J215+'0789'!J215+'0050'!J215+'1148'!J215+'0865'!J215+'0090'!J215+'0791'!J215+'0792'!J215+'0793'!J215+'1013'!J215+'0811'!J215+'0993'!J215+'0994'!J215</f>
        <v>0</v>
      </c>
      <c r="K215" s="61">
        <f>'0469'!K215+'0780'!K215+'0786'!K215+'0787'!K215+'0788'!K215+'0789'!K215+'0050'!K215+'1148'!K215+'0865'!K215+'0090'!K215+'0791'!K215+'0792'!K215+'0793'!K215+'1013'!K215+'0811'!K215+'0993'!K215+'0994'!K215</f>
        <v>0</v>
      </c>
      <c r="L215" s="61">
        <f>'0469'!L215+'0780'!L215+'0786'!L215+'0787'!L215+'0788'!L215+'0789'!L215+'0050'!L215+'1148'!L215+'0865'!L215+'0090'!L215+'0791'!L215+'0792'!L215+'0793'!L215+'1013'!L215+'0811'!L215+'0993'!L215+'0994'!L215</f>
        <v>0</v>
      </c>
      <c r="M215" s="61">
        <f>'0469'!M215+'0780'!M215+'0786'!M215+'0787'!M215+'0788'!M215+'0789'!M215+'0050'!M215+'1148'!M215+'0865'!M215+'0090'!M215+'0791'!M215+'0792'!M215+'0793'!M215+'1013'!M215+'0811'!M215+'0993'!M215+'0994'!M215</f>
        <v>0</v>
      </c>
      <c r="N215" s="61">
        <f>'0469'!N215+'0780'!N215+'0786'!N215+'0787'!N215+'0788'!N215+'0789'!N215+'0050'!N215+'1148'!N215+'0865'!N215+'0090'!N215+'0791'!N215+'0792'!N215+'0793'!N215+'1013'!N215+'0811'!N215+'0993'!N215+'0994'!N215</f>
        <v>0</v>
      </c>
      <c r="O215" s="61">
        <f t="shared" si="3"/>
        <v>0</v>
      </c>
    </row>
    <row r="216" spans="1:15" ht="15" x14ac:dyDescent="0.2">
      <c r="A216" s="49" t="s">
        <v>390</v>
      </c>
      <c r="B216" s="41" t="s">
        <v>109</v>
      </c>
      <c r="C216" s="61">
        <f>'0469'!C216+'0780'!C216+'0786'!C216+'0787'!C216+'0788'!C216+'0789'!C216+'0050'!C216+'1148'!C216+'0865'!C216+'0090'!C216+'0791'!C216+'0792'!C216+'0793'!C216+'1013'!C216+'0811'!C216+'0993'!C216+'0994'!C216</f>
        <v>0</v>
      </c>
      <c r="D216" s="61">
        <f>'0469'!D216+'0780'!D216+'0786'!D216+'0787'!D216+'0788'!D216+'0789'!D216+'0050'!D216+'1148'!D216+'0865'!D216+'0090'!D216+'0791'!D216+'0792'!D216+'0793'!D216+'1013'!D216+'0811'!D216+'0993'!D216+'0994'!D216</f>
        <v>0</v>
      </c>
      <c r="E216" s="61">
        <f>'0469'!E216+'0780'!E216+'0786'!E216+'0787'!E216+'0788'!E216+'0789'!E216+'0050'!E216+'1148'!E216+'0865'!E216+'0090'!E216+'0791'!E216+'0792'!E216+'0793'!E216+'1013'!E216+'0811'!E216+'0993'!E216+'0994'!E216</f>
        <v>0</v>
      </c>
      <c r="F216" s="61">
        <f>'0469'!F216+'0780'!F216+'0786'!F216+'0787'!F216+'0788'!F216+'0789'!F216+'0050'!F216+'1148'!F216+'0865'!F216+'0090'!F216+'0791'!F216+'0792'!F216+'0793'!F216+'1013'!F216+'0811'!F216+'0993'!F216+'0994'!F216</f>
        <v>0</v>
      </c>
      <c r="G216" s="61">
        <f>'0469'!G216+'0780'!G216+'0786'!G216+'0787'!G216+'0788'!G216+'0789'!G216+'0050'!G216+'1148'!G216+'0865'!G216+'0090'!G216+'0791'!G216+'0792'!G216+'0793'!G216+'1013'!G216+'0811'!G216+'0993'!G216+'0994'!G216</f>
        <v>0</v>
      </c>
      <c r="H216" s="61">
        <f>'0469'!H216+'0780'!H216+'0786'!H216+'0787'!H216+'0788'!H216+'0789'!H216+'0050'!H216+'1148'!H216+'0865'!H216+'0090'!H216+'0791'!H216+'0792'!H216+'0793'!H216+'1013'!H216+'0811'!H216+'0993'!H216+'0994'!H216</f>
        <v>0</v>
      </c>
      <c r="I216" s="61">
        <f>'0469'!I216+'0780'!I216+'0786'!I216+'0787'!I216+'0788'!I216+'0789'!I216+'0050'!I216+'1148'!I216+'0865'!I216+'0090'!I216+'0791'!I216+'0792'!I216+'0793'!I216+'1013'!I216+'0811'!I216+'0993'!I216+'0994'!I216</f>
        <v>0</v>
      </c>
      <c r="J216" s="61">
        <f>'0469'!J216+'0780'!J216+'0786'!J216+'0787'!J216+'0788'!J216+'0789'!J216+'0050'!J216+'1148'!J216+'0865'!J216+'0090'!J216+'0791'!J216+'0792'!J216+'0793'!J216+'1013'!J216+'0811'!J216+'0993'!J216+'0994'!J216</f>
        <v>0</v>
      </c>
      <c r="K216" s="61">
        <f>'0469'!K216+'0780'!K216+'0786'!K216+'0787'!K216+'0788'!K216+'0789'!K216+'0050'!K216+'1148'!K216+'0865'!K216+'0090'!K216+'0791'!K216+'0792'!K216+'0793'!K216+'1013'!K216+'0811'!K216+'0993'!K216+'0994'!K216</f>
        <v>0</v>
      </c>
      <c r="L216" s="61">
        <f>'0469'!L216+'0780'!L216+'0786'!L216+'0787'!L216+'0788'!L216+'0789'!L216+'0050'!L216+'1148'!L216+'0865'!L216+'0090'!L216+'0791'!L216+'0792'!L216+'0793'!L216+'1013'!L216+'0811'!L216+'0993'!L216+'0994'!L216</f>
        <v>0</v>
      </c>
      <c r="M216" s="61">
        <f>'0469'!M216+'0780'!M216+'0786'!M216+'0787'!M216+'0788'!M216+'0789'!M216+'0050'!M216+'1148'!M216+'0865'!M216+'0090'!M216+'0791'!M216+'0792'!M216+'0793'!M216+'1013'!M216+'0811'!M216+'0993'!M216+'0994'!M216</f>
        <v>0</v>
      </c>
      <c r="N216" s="61">
        <f>'0469'!N216+'0780'!N216+'0786'!N216+'0787'!N216+'0788'!N216+'0789'!N216+'0050'!N216+'1148'!N216+'0865'!N216+'0090'!N216+'0791'!N216+'0792'!N216+'0793'!N216+'1013'!N216+'0811'!N216+'0993'!N216+'0994'!N216</f>
        <v>0</v>
      </c>
      <c r="O216" s="61">
        <f t="shared" si="3"/>
        <v>0</v>
      </c>
    </row>
    <row r="217" spans="1:15" ht="15" x14ac:dyDescent="0.2">
      <c r="A217" s="50" t="s">
        <v>490</v>
      </c>
      <c r="B217" s="32" t="s">
        <v>110</v>
      </c>
      <c r="C217" s="14">
        <f>'0469'!C217+'0780'!C217+'0786'!C217+'0787'!C217+'0788'!C217+'0789'!C217+'0050'!C217+'1148'!C217+'0865'!C217+'0090'!C217+'0791'!C217+'0792'!C217+'0793'!C217+'1013'!C217+'0811'!C217+'0993'!C217+'0994'!C217</f>
        <v>0</v>
      </c>
      <c r="D217" s="14">
        <f>'0469'!D217+'0780'!D217+'0786'!D217+'0787'!D217+'0788'!D217+'0789'!D217+'0050'!D217+'1148'!D217+'0865'!D217+'0090'!D217+'0791'!D217+'0792'!D217+'0793'!D217+'1013'!D217+'0811'!D217+'0993'!D217+'0994'!D217</f>
        <v>0</v>
      </c>
      <c r="E217" s="14">
        <f>'0469'!E217+'0780'!E217+'0786'!E217+'0787'!E217+'0788'!E217+'0789'!E217+'0050'!E217+'1148'!E217+'0865'!E217+'0090'!E217+'0791'!E217+'0792'!E217+'0793'!E217+'1013'!E217+'0811'!E217+'0993'!E217+'0994'!E217</f>
        <v>0</v>
      </c>
      <c r="F217" s="14">
        <f>'0469'!F217+'0780'!F217+'0786'!F217+'0787'!F217+'0788'!F217+'0789'!F217+'0050'!F217+'1148'!F217+'0865'!F217+'0090'!F217+'0791'!F217+'0792'!F217+'0793'!F217+'1013'!F217+'0811'!F217+'0993'!F217+'0994'!F217</f>
        <v>0</v>
      </c>
      <c r="G217" s="14">
        <f>'0469'!G217+'0780'!G217+'0786'!G217+'0787'!G217+'0788'!G217+'0789'!G217+'0050'!G217+'1148'!G217+'0865'!G217+'0090'!G217+'0791'!G217+'0792'!G217+'0793'!G217+'1013'!G217+'0811'!G217+'0993'!G217+'0994'!G217</f>
        <v>0</v>
      </c>
      <c r="H217" s="14">
        <f>'0469'!H217+'0780'!H217+'0786'!H217+'0787'!H217+'0788'!H217+'0789'!H217+'0050'!H217+'1148'!H217+'0865'!H217+'0090'!H217+'0791'!H217+'0792'!H217+'0793'!H217+'1013'!H217+'0811'!H217+'0993'!H217+'0994'!H217</f>
        <v>0</v>
      </c>
      <c r="I217" s="14">
        <f>'0469'!I217+'0780'!I217+'0786'!I217+'0787'!I217+'0788'!I217+'0789'!I217+'0050'!I217+'1148'!I217+'0865'!I217+'0090'!I217+'0791'!I217+'0792'!I217+'0793'!I217+'1013'!I217+'0811'!I217+'0993'!I217+'0994'!I217</f>
        <v>0</v>
      </c>
      <c r="J217" s="14">
        <f>'0469'!J217+'0780'!J217+'0786'!J217+'0787'!J217+'0788'!J217+'0789'!J217+'0050'!J217+'1148'!J217+'0865'!J217+'0090'!J217+'0791'!J217+'0792'!J217+'0793'!J217+'1013'!J217+'0811'!J217+'0993'!J217+'0994'!J217</f>
        <v>0</v>
      </c>
      <c r="K217" s="14">
        <f>'0469'!K217+'0780'!K217+'0786'!K217+'0787'!K217+'0788'!K217+'0789'!K217+'0050'!K217+'1148'!K217+'0865'!K217+'0090'!K217+'0791'!K217+'0792'!K217+'0793'!K217+'1013'!K217+'0811'!K217+'0993'!K217+'0994'!K217</f>
        <v>0</v>
      </c>
      <c r="L217" s="14">
        <f>'0469'!L217+'0780'!L217+'0786'!L217+'0787'!L217+'0788'!L217+'0789'!L217+'0050'!L217+'1148'!L217+'0865'!L217+'0090'!L217+'0791'!L217+'0792'!L217+'0793'!L217+'1013'!L217+'0811'!L217+'0993'!L217+'0994'!L217</f>
        <v>0</v>
      </c>
      <c r="M217" s="14">
        <f>'0469'!M217+'0780'!M217+'0786'!M217+'0787'!M217+'0788'!M217+'0789'!M217+'0050'!M217+'1148'!M217+'0865'!M217+'0090'!M217+'0791'!M217+'0792'!M217+'0793'!M217+'1013'!M217+'0811'!M217+'0993'!M217+'0994'!M217</f>
        <v>0</v>
      </c>
      <c r="N217" s="14">
        <f>'0469'!N217+'0780'!N217+'0786'!N217+'0787'!N217+'0788'!N217+'0789'!N217+'0050'!N217+'1148'!N217+'0865'!N217+'0090'!N217+'0791'!N217+'0792'!N217+'0793'!N217+'1013'!N217+'0811'!N217+'0993'!N217+'0994'!N217</f>
        <v>0</v>
      </c>
      <c r="O217" s="14">
        <f t="shared" si="3"/>
        <v>0</v>
      </c>
    </row>
    <row r="218" spans="1:15" ht="15" x14ac:dyDescent="0.2">
      <c r="A218" s="49" t="s">
        <v>391</v>
      </c>
      <c r="B218" s="35" t="s">
        <v>110</v>
      </c>
      <c r="C218" s="61">
        <f>'0469'!C218+'0780'!C218+'0786'!C218+'0787'!C218+'0788'!C218+'0789'!C218+'0050'!C218+'1148'!C218+'0865'!C218+'0090'!C218+'0791'!C218+'0792'!C218+'0793'!C218+'1013'!C218+'0811'!C218+'0993'!C218+'0994'!C218</f>
        <v>0</v>
      </c>
      <c r="D218" s="61">
        <f>'0469'!D218+'0780'!D218+'0786'!D218+'0787'!D218+'0788'!D218+'0789'!D218+'0050'!D218+'1148'!D218+'0865'!D218+'0090'!D218+'0791'!D218+'0792'!D218+'0793'!D218+'1013'!D218+'0811'!D218+'0993'!D218+'0994'!D218</f>
        <v>0</v>
      </c>
      <c r="E218" s="61">
        <f>'0469'!E218+'0780'!E218+'0786'!E218+'0787'!E218+'0788'!E218+'0789'!E218+'0050'!E218+'1148'!E218+'0865'!E218+'0090'!E218+'0791'!E218+'0792'!E218+'0793'!E218+'1013'!E218+'0811'!E218+'0993'!E218+'0994'!E218</f>
        <v>0</v>
      </c>
      <c r="F218" s="61">
        <f>'0469'!F218+'0780'!F218+'0786'!F218+'0787'!F218+'0788'!F218+'0789'!F218+'0050'!F218+'1148'!F218+'0865'!F218+'0090'!F218+'0791'!F218+'0792'!F218+'0793'!F218+'1013'!F218+'0811'!F218+'0993'!F218+'0994'!F218</f>
        <v>0</v>
      </c>
      <c r="G218" s="61">
        <f>'0469'!G218+'0780'!G218+'0786'!G218+'0787'!G218+'0788'!G218+'0789'!G218+'0050'!G218+'1148'!G218+'0865'!G218+'0090'!G218+'0791'!G218+'0792'!G218+'0793'!G218+'1013'!G218+'0811'!G218+'0993'!G218+'0994'!G218</f>
        <v>0</v>
      </c>
      <c r="H218" s="61">
        <f>'0469'!H218+'0780'!H218+'0786'!H218+'0787'!H218+'0788'!H218+'0789'!H218+'0050'!H218+'1148'!H218+'0865'!H218+'0090'!H218+'0791'!H218+'0792'!H218+'0793'!H218+'1013'!H218+'0811'!H218+'0993'!H218+'0994'!H218</f>
        <v>0</v>
      </c>
      <c r="I218" s="61">
        <f>'0469'!I218+'0780'!I218+'0786'!I218+'0787'!I218+'0788'!I218+'0789'!I218+'0050'!I218+'1148'!I218+'0865'!I218+'0090'!I218+'0791'!I218+'0792'!I218+'0793'!I218+'1013'!I218+'0811'!I218+'0993'!I218+'0994'!I218</f>
        <v>0</v>
      </c>
      <c r="J218" s="61">
        <f>'0469'!J218+'0780'!J218+'0786'!J218+'0787'!J218+'0788'!J218+'0789'!J218+'0050'!J218+'1148'!J218+'0865'!J218+'0090'!J218+'0791'!J218+'0792'!J218+'0793'!J218+'1013'!J218+'0811'!J218+'0993'!J218+'0994'!J218</f>
        <v>0</v>
      </c>
      <c r="K218" s="61">
        <f>'0469'!K218+'0780'!K218+'0786'!K218+'0787'!K218+'0788'!K218+'0789'!K218+'0050'!K218+'1148'!K218+'0865'!K218+'0090'!K218+'0791'!K218+'0792'!K218+'0793'!K218+'1013'!K218+'0811'!K218+'0993'!K218+'0994'!K218</f>
        <v>0</v>
      </c>
      <c r="L218" s="61">
        <f>'0469'!L218+'0780'!L218+'0786'!L218+'0787'!L218+'0788'!L218+'0789'!L218+'0050'!L218+'1148'!L218+'0865'!L218+'0090'!L218+'0791'!L218+'0792'!L218+'0793'!L218+'1013'!L218+'0811'!L218+'0993'!L218+'0994'!L218</f>
        <v>0</v>
      </c>
      <c r="M218" s="61">
        <f>'0469'!M218+'0780'!M218+'0786'!M218+'0787'!M218+'0788'!M218+'0789'!M218+'0050'!M218+'1148'!M218+'0865'!M218+'0090'!M218+'0791'!M218+'0792'!M218+'0793'!M218+'1013'!M218+'0811'!M218+'0993'!M218+'0994'!M218</f>
        <v>0</v>
      </c>
      <c r="N218" s="61">
        <f>'0469'!N218+'0780'!N218+'0786'!N218+'0787'!N218+'0788'!N218+'0789'!N218+'0050'!N218+'1148'!N218+'0865'!N218+'0090'!N218+'0791'!N218+'0792'!N218+'0793'!N218+'1013'!N218+'0811'!N218+'0993'!N218+'0994'!N218</f>
        <v>0</v>
      </c>
      <c r="O218" s="61">
        <f t="shared" si="3"/>
        <v>0</v>
      </c>
    </row>
    <row r="219" spans="1:15" ht="15" x14ac:dyDescent="0.2">
      <c r="A219" s="50" t="s">
        <v>460</v>
      </c>
      <c r="B219" s="32" t="s">
        <v>111</v>
      </c>
      <c r="C219" s="14">
        <f>'0469'!C219+'0780'!C219+'0786'!C219+'0787'!C219+'0788'!C219+'0789'!C219+'0050'!C219+'1148'!C219+'0865'!C219+'0090'!C219+'0791'!C219+'0792'!C219+'0793'!C219+'1013'!C219+'0811'!C219+'0993'!C219+'0994'!C219</f>
        <v>0</v>
      </c>
      <c r="D219" s="14">
        <f>'0469'!D219+'0780'!D219+'0786'!D219+'0787'!D219+'0788'!D219+'0789'!D219+'0050'!D219+'1148'!D219+'0865'!D219+'0090'!D219+'0791'!D219+'0792'!D219+'0793'!D219+'1013'!D219+'0811'!D219+'0993'!D219+'0994'!D219</f>
        <v>0</v>
      </c>
      <c r="E219" s="14">
        <f>'0469'!E219+'0780'!E219+'0786'!E219+'0787'!E219+'0788'!E219+'0789'!E219+'0050'!E219+'1148'!E219+'0865'!E219+'0090'!E219+'0791'!E219+'0792'!E219+'0793'!E219+'1013'!E219+'0811'!E219+'0993'!E219+'0994'!E219</f>
        <v>0</v>
      </c>
      <c r="F219" s="14">
        <f>'0469'!F219+'0780'!F219+'0786'!F219+'0787'!F219+'0788'!F219+'0789'!F219+'0050'!F219+'1148'!F219+'0865'!F219+'0090'!F219+'0791'!F219+'0792'!F219+'0793'!F219+'1013'!F219+'0811'!F219+'0993'!F219+'0994'!F219</f>
        <v>0</v>
      </c>
      <c r="G219" s="14">
        <f>'0469'!G219+'0780'!G219+'0786'!G219+'0787'!G219+'0788'!G219+'0789'!G219+'0050'!G219+'1148'!G219+'0865'!G219+'0090'!G219+'0791'!G219+'0792'!G219+'0793'!G219+'1013'!G219+'0811'!G219+'0993'!G219+'0994'!G219</f>
        <v>0</v>
      </c>
      <c r="H219" s="14">
        <f>'0469'!H219+'0780'!H219+'0786'!H219+'0787'!H219+'0788'!H219+'0789'!H219+'0050'!H219+'1148'!H219+'0865'!H219+'0090'!H219+'0791'!H219+'0792'!H219+'0793'!H219+'1013'!H219+'0811'!H219+'0993'!H219+'0994'!H219</f>
        <v>0</v>
      </c>
      <c r="I219" s="14">
        <f>'0469'!I219+'0780'!I219+'0786'!I219+'0787'!I219+'0788'!I219+'0789'!I219+'0050'!I219+'1148'!I219+'0865'!I219+'0090'!I219+'0791'!I219+'0792'!I219+'0793'!I219+'1013'!I219+'0811'!I219+'0993'!I219+'0994'!I219</f>
        <v>0</v>
      </c>
      <c r="J219" s="14">
        <f>'0469'!J219+'0780'!J219+'0786'!J219+'0787'!J219+'0788'!J219+'0789'!J219+'0050'!J219+'1148'!J219+'0865'!J219+'0090'!J219+'0791'!J219+'0792'!J219+'0793'!J219+'1013'!J219+'0811'!J219+'0993'!J219+'0994'!J219</f>
        <v>0</v>
      </c>
      <c r="K219" s="14">
        <f>'0469'!K219+'0780'!K219+'0786'!K219+'0787'!K219+'0788'!K219+'0789'!K219+'0050'!K219+'1148'!K219+'0865'!K219+'0090'!K219+'0791'!K219+'0792'!K219+'0793'!K219+'1013'!K219+'0811'!K219+'0993'!K219+'0994'!K219</f>
        <v>0</v>
      </c>
      <c r="L219" s="14">
        <f>'0469'!L219+'0780'!L219+'0786'!L219+'0787'!L219+'0788'!L219+'0789'!L219+'0050'!L219+'1148'!L219+'0865'!L219+'0090'!L219+'0791'!L219+'0792'!L219+'0793'!L219+'1013'!L219+'0811'!L219+'0993'!L219+'0994'!L219</f>
        <v>0</v>
      </c>
      <c r="M219" s="14">
        <f>'0469'!M219+'0780'!M219+'0786'!M219+'0787'!M219+'0788'!M219+'0789'!M219+'0050'!M219+'1148'!M219+'0865'!M219+'0090'!M219+'0791'!M219+'0792'!M219+'0793'!M219+'1013'!M219+'0811'!M219+'0993'!M219+'0994'!M219</f>
        <v>0</v>
      </c>
      <c r="N219" s="14">
        <f>'0469'!N219+'0780'!N219+'0786'!N219+'0787'!N219+'0788'!N219+'0789'!N219+'0050'!N219+'1148'!N219+'0865'!N219+'0090'!N219+'0791'!N219+'0792'!N219+'0793'!N219+'1013'!N219+'0811'!N219+'0993'!N219+'0994'!N219</f>
        <v>0</v>
      </c>
      <c r="O219" s="14">
        <f t="shared" si="3"/>
        <v>0</v>
      </c>
    </row>
    <row r="220" spans="1:15" ht="15" x14ac:dyDescent="0.2">
      <c r="A220" s="49" t="s">
        <v>392</v>
      </c>
      <c r="B220" s="41" t="s">
        <v>112</v>
      </c>
      <c r="C220" s="61">
        <f>'0469'!C220+'0780'!C220+'0786'!C220+'0787'!C220+'0788'!C220+'0789'!C220+'0050'!C220+'1148'!C220+'0865'!C220+'0090'!C220+'0791'!C220+'0792'!C220+'0793'!C220+'1013'!C220+'0811'!C220+'0993'!C220+'0994'!C220</f>
        <v>0</v>
      </c>
      <c r="D220" s="61">
        <f>'0469'!D220+'0780'!D220+'0786'!D220+'0787'!D220+'0788'!D220+'0789'!D220+'0050'!D220+'1148'!D220+'0865'!D220+'0090'!D220+'0791'!D220+'0792'!D220+'0793'!D220+'1013'!D220+'0811'!D220+'0993'!D220+'0994'!D220</f>
        <v>0</v>
      </c>
      <c r="E220" s="61">
        <f>'0469'!E220+'0780'!E220+'0786'!E220+'0787'!E220+'0788'!E220+'0789'!E220+'0050'!E220+'1148'!E220+'0865'!E220+'0090'!E220+'0791'!E220+'0792'!E220+'0793'!E220+'1013'!E220+'0811'!E220+'0993'!E220+'0994'!E220</f>
        <v>0</v>
      </c>
      <c r="F220" s="61">
        <f>'0469'!F220+'0780'!F220+'0786'!F220+'0787'!F220+'0788'!F220+'0789'!F220+'0050'!F220+'1148'!F220+'0865'!F220+'0090'!F220+'0791'!F220+'0792'!F220+'0793'!F220+'1013'!F220+'0811'!F220+'0993'!F220+'0994'!F220</f>
        <v>0</v>
      </c>
      <c r="G220" s="61">
        <f>'0469'!G220+'0780'!G220+'0786'!G220+'0787'!G220+'0788'!G220+'0789'!G220+'0050'!G220+'1148'!G220+'0865'!G220+'0090'!G220+'0791'!G220+'0792'!G220+'0793'!G220+'1013'!G220+'0811'!G220+'0993'!G220+'0994'!G220</f>
        <v>0</v>
      </c>
      <c r="H220" s="61">
        <f>'0469'!H220+'0780'!H220+'0786'!H220+'0787'!H220+'0788'!H220+'0789'!H220+'0050'!H220+'1148'!H220+'0865'!H220+'0090'!H220+'0791'!H220+'0792'!H220+'0793'!H220+'1013'!H220+'0811'!H220+'0993'!H220+'0994'!H220</f>
        <v>0</v>
      </c>
      <c r="I220" s="61">
        <f>'0469'!I220+'0780'!I220+'0786'!I220+'0787'!I220+'0788'!I220+'0789'!I220+'0050'!I220+'1148'!I220+'0865'!I220+'0090'!I220+'0791'!I220+'0792'!I220+'0793'!I220+'1013'!I220+'0811'!I220+'0993'!I220+'0994'!I220</f>
        <v>0</v>
      </c>
      <c r="J220" s="61">
        <f>'0469'!J220+'0780'!J220+'0786'!J220+'0787'!J220+'0788'!J220+'0789'!J220+'0050'!J220+'1148'!J220+'0865'!J220+'0090'!J220+'0791'!J220+'0792'!J220+'0793'!J220+'1013'!J220+'0811'!J220+'0993'!J220+'0994'!J220</f>
        <v>0</v>
      </c>
      <c r="K220" s="61">
        <f>'0469'!K220+'0780'!K220+'0786'!K220+'0787'!K220+'0788'!K220+'0789'!K220+'0050'!K220+'1148'!K220+'0865'!K220+'0090'!K220+'0791'!K220+'0792'!K220+'0793'!K220+'1013'!K220+'0811'!K220+'0993'!K220+'0994'!K220</f>
        <v>0</v>
      </c>
      <c r="L220" s="61">
        <f>'0469'!L220+'0780'!L220+'0786'!L220+'0787'!L220+'0788'!L220+'0789'!L220+'0050'!L220+'1148'!L220+'0865'!L220+'0090'!L220+'0791'!L220+'0792'!L220+'0793'!L220+'1013'!L220+'0811'!L220+'0993'!L220+'0994'!L220</f>
        <v>0</v>
      </c>
      <c r="M220" s="61">
        <f>'0469'!M220+'0780'!M220+'0786'!M220+'0787'!M220+'0788'!M220+'0789'!M220+'0050'!M220+'1148'!M220+'0865'!M220+'0090'!M220+'0791'!M220+'0792'!M220+'0793'!M220+'1013'!M220+'0811'!M220+'0993'!M220+'0994'!M220</f>
        <v>0</v>
      </c>
      <c r="N220" s="61">
        <f>'0469'!N220+'0780'!N220+'0786'!N220+'0787'!N220+'0788'!N220+'0789'!N220+'0050'!N220+'1148'!N220+'0865'!N220+'0090'!N220+'0791'!N220+'0792'!N220+'0793'!N220+'1013'!N220+'0811'!N220+'0993'!N220+'0994'!N220</f>
        <v>0</v>
      </c>
      <c r="O220" s="61">
        <f t="shared" si="3"/>
        <v>0</v>
      </c>
    </row>
    <row r="221" spans="1:15" ht="15" x14ac:dyDescent="0.2">
      <c r="A221" s="49" t="s">
        <v>393</v>
      </c>
      <c r="B221" s="41" t="s">
        <v>113</v>
      </c>
      <c r="C221" s="61">
        <f>'0469'!C221+'0780'!C221+'0786'!C221+'0787'!C221+'0788'!C221+'0789'!C221+'0050'!C221+'1148'!C221+'0865'!C221+'0090'!C221+'0791'!C221+'0792'!C221+'0793'!C221+'1013'!C221+'0811'!C221+'0993'!C221+'0994'!C221</f>
        <v>0</v>
      </c>
      <c r="D221" s="61">
        <f>'0469'!D221+'0780'!D221+'0786'!D221+'0787'!D221+'0788'!D221+'0789'!D221+'0050'!D221+'1148'!D221+'0865'!D221+'0090'!D221+'0791'!D221+'0792'!D221+'0793'!D221+'1013'!D221+'0811'!D221+'0993'!D221+'0994'!D221</f>
        <v>0</v>
      </c>
      <c r="E221" s="61">
        <f>'0469'!E221+'0780'!E221+'0786'!E221+'0787'!E221+'0788'!E221+'0789'!E221+'0050'!E221+'1148'!E221+'0865'!E221+'0090'!E221+'0791'!E221+'0792'!E221+'0793'!E221+'1013'!E221+'0811'!E221+'0993'!E221+'0994'!E221</f>
        <v>0</v>
      </c>
      <c r="F221" s="61">
        <f>'0469'!F221+'0780'!F221+'0786'!F221+'0787'!F221+'0788'!F221+'0789'!F221+'0050'!F221+'1148'!F221+'0865'!F221+'0090'!F221+'0791'!F221+'0792'!F221+'0793'!F221+'1013'!F221+'0811'!F221+'0993'!F221+'0994'!F221</f>
        <v>0</v>
      </c>
      <c r="G221" s="61">
        <f>'0469'!G221+'0780'!G221+'0786'!G221+'0787'!G221+'0788'!G221+'0789'!G221+'0050'!G221+'1148'!G221+'0865'!G221+'0090'!G221+'0791'!G221+'0792'!G221+'0793'!G221+'1013'!G221+'0811'!G221+'0993'!G221+'0994'!G221</f>
        <v>0</v>
      </c>
      <c r="H221" s="61">
        <f>'0469'!H221+'0780'!H221+'0786'!H221+'0787'!H221+'0788'!H221+'0789'!H221+'0050'!H221+'1148'!H221+'0865'!H221+'0090'!H221+'0791'!H221+'0792'!H221+'0793'!H221+'1013'!H221+'0811'!H221+'0993'!H221+'0994'!H221</f>
        <v>0</v>
      </c>
      <c r="I221" s="61">
        <f>'0469'!I221+'0780'!I221+'0786'!I221+'0787'!I221+'0788'!I221+'0789'!I221+'0050'!I221+'1148'!I221+'0865'!I221+'0090'!I221+'0791'!I221+'0792'!I221+'0793'!I221+'1013'!I221+'0811'!I221+'0993'!I221+'0994'!I221</f>
        <v>0</v>
      </c>
      <c r="J221" s="61">
        <f>'0469'!J221+'0780'!J221+'0786'!J221+'0787'!J221+'0788'!J221+'0789'!J221+'0050'!J221+'1148'!J221+'0865'!J221+'0090'!J221+'0791'!J221+'0792'!J221+'0793'!J221+'1013'!J221+'0811'!J221+'0993'!J221+'0994'!J221</f>
        <v>0</v>
      </c>
      <c r="K221" s="61">
        <f>'0469'!K221+'0780'!K221+'0786'!K221+'0787'!K221+'0788'!K221+'0789'!K221+'0050'!K221+'1148'!K221+'0865'!K221+'0090'!K221+'0791'!K221+'0792'!K221+'0793'!K221+'1013'!K221+'0811'!K221+'0993'!K221+'0994'!K221</f>
        <v>0</v>
      </c>
      <c r="L221" s="61">
        <f>'0469'!L221+'0780'!L221+'0786'!L221+'0787'!L221+'0788'!L221+'0789'!L221+'0050'!L221+'1148'!L221+'0865'!L221+'0090'!L221+'0791'!L221+'0792'!L221+'0793'!L221+'1013'!L221+'0811'!L221+'0993'!L221+'0994'!L221</f>
        <v>0</v>
      </c>
      <c r="M221" s="61">
        <f>'0469'!M221+'0780'!M221+'0786'!M221+'0787'!M221+'0788'!M221+'0789'!M221+'0050'!M221+'1148'!M221+'0865'!M221+'0090'!M221+'0791'!M221+'0792'!M221+'0793'!M221+'1013'!M221+'0811'!M221+'0993'!M221+'0994'!M221</f>
        <v>0</v>
      </c>
      <c r="N221" s="61">
        <f>'0469'!N221+'0780'!N221+'0786'!N221+'0787'!N221+'0788'!N221+'0789'!N221+'0050'!N221+'1148'!N221+'0865'!N221+'0090'!N221+'0791'!N221+'0792'!N221+'0793'!N221+'1013'!N221+'0811'!N221+'0993'!N221+'0994'!N221</f>
        <v>0</v>
      </c>
      <c r="O221" s="61">
        <f t="shared" si="3"/>
        <v>0</v>
      </c>
    </row>
    <row r="222" spans="1:15" ht="15" x14ac:dyDescent="0.2">
      <c r="A222" s="49" t="s">
        <v>394</v>
      </c>
      <c r="B222" s="41" t="s">
        <v>114</v>
      </c>
      <c r="C222" s="61">
        <f>'0469'!C222+'0780'!C222+'0786'!C222+'0787'!C222+'0788'!C222+'0789'!C222+'0050'!C222+'1148'!C222+'0865'!C222+'0090'!C222+'0791'!C222+'0792'!C222+'0793'!C222+'1013'!C222+'0811'!C222+'0993'!C222+'0994'!C222</f>
        <v>0</v>
      </c>
      <c r="D222" s="61">
        <f>'0469'!D222+'0780'!D222+'0786'!D222+'0787'!D222+'0788'!D222+'0789'!D222+'0050'!D222+'1148'!D222+'0865'!D222+'0090'!D222+'0791'!D222+'0792'!D222+'0793'!D222+'1013'!D222+'0811'!D222+'0993'!D222+'0994'!D222</f>
        <v>0</v>
      </c>
      <c r="E222" s="61">
        <f>'0469'!E222+'0780'!E222+'0786'!E222+'0787'!E222+'0788'!E222+'0789'!E222+'0050'!E222+'1148'!E222+'0865'!E222+'0090'!E222+'0791'!E222+'0792'!E222+'0793'!E222+'1013'!E222+'0811'!E222+'0993'!E222+'0994'!E222</f>
        <v>0</v>
      </c>
      <c r="F222" s="61">
        <f>'0469'!F222+'0780'!F222+'0786'!F222+'0787'!F222+'0788'!F222+'0789'!F222+'0050'!F222+'1148'!F222+'0865'!F222+'0090'!F222+'0791'!F222+'0792'!F222+'0793'!F222+'1013'!F222+'0811'!F222+'0993'!F222+'0994'!F222</f>
        <v>0</v>
      </c>
      <c r="G222" s="61">
        <f>'0469'!G222+'0780'!G222+'0786'!G222+'0787'!G222+'0788'!G222+'0789'!G222+'0050'!G222+'1148'!G222+'0865'!G222+'0090'!G222+'0791'!G222+'0792'!G222+'0793'!G222+'1013'!G222+'0811'!G222+'0993'!G222+'0994'!G222</f>
        <v>0</v>
      </c>
      <c r="H222" s="61">
        <f>'0469'!H222+'0780'!H222+'0786'!H222+'0787'!H222+'0788'!H222+'0789'!H222+'0050'!H222+'1148'!H222+'0865'!H222+'0090'!H222+'0791'!H222+'0792'!H222+'0793'!H222+'1013'!H222+'0811'!H222+'0993'!H222+'0994'!H222</f>
        <v>0</v>
      </c>
      <c r="I222" s="61">
        <f>'0469'!I222+'0780'!I222+'0786'!I222+'0787'!I222+'0788'!I222+'0789'!I222+'0050'!I222+'1148'!I222+'0865'!I222+'0090'!I222+'0791'!I222+'0792'!I222+'0793'!I222+'1013'!I222+'0811'!I222+'0993'!I222+'0994'!I222</f>
        <v>0</v>
      </c>
      <c r="J222" s="61">
        <f>'0469'!J222+'0780'!J222+'0786'!J222+'0787'!J222+'0788'!J222+'0789'!J222+'0050'!J222+'1148'!J222+'0865'!J222+'0090'!J222+'0791'!J222+'0792'!J222+'0793'!J222+'1013'!J222+'0811'!J222+'0993'!J222+'0994'!J222</f>
        <v>0</v>
      </c>
      <c r="K222" s="61">
        <f>'0469'!K222+'0780'!K222+'0786'!K222+'0787'!K222+'0788'!K222+'0789'!K222+'0050'!K222+'1148'!K222+'0865'!K222+'0090'!K222+'0791'!K222+'0792'!K222+'0793'!K222+'1013'!K222+'0811'!K222+'0993'!K222+'0994'!K222</f>
        <v>0</v>
      </c>
      <c r="L222" s="61">
        <f>'0469'!L222+'0780'!L222+'0786'!L222+'0787'!L222+'0788'!L222+'0789'!L222+'0050'!L222+'1148'!L222+'0865'!L222+'0090'!L222+'0791'!L222+'0792'!L222+'0793'!L222+'1013'!L222+'0811'!L222+'0993'!L222+'0994'!L222</f>
        <v>0</v>
      </c>
      <c r="M222" s="61">
        <f>'0469'!M222+'0780'!M222+'0786'!M222+'0787'!M222+'0788'!M222+'0789'!M222+'0050'!M222+'1148'!M222+'0865'!M222+'0090'!M222+'0791'!M222+'0792'!M222+'0793'!M222+'1013'!M222+'0811'!M222+'0993'!M222+'0994'!M222</f>
        <v>0</v>
      </c>
      <c r="N222" s="61">
        <f>'0469'!N222+'0780'!N222+'0786'!N222+'0787'!N222+'0788'!N222+'0789'!N222+'0050'!N222+'1148'!N222+'0865'!N222+'0090'!N222+'0791'!N222+'0792'!N222+'0793'!N222+'1013'!N222+'0811'!N222+'0993'!N222+'0994'!N222</f>
        <v>0</v>
      </c>
      <c r="O222" s="61">
        <f t="shared" si="3"/>
        <v>0</v>
      </c>
    </row>
    <row r="223" spans="1:15" ht="15" x14ac:dyDescent="0.2">
      <c r="A223" s="49" t="s">
        <v>395</v>
      </c>
      <c r="B223" s="41" t="s">
        <v>115</v>
      </c>
      <c r="C223" s="61">
        <f>'0469'!C223+'0780'!C223+'0786'!C223+'0787'!C223+'0788'!C223+'0789'!C223+'0050'!C223+'1148'!C223+'0865'!C223+'0090'!C223+'0791'!C223+'0792'!C223+'0793'!C223+'1013'!C223+'0811'!C223+'0993'!C223+'0994'!C223</f>
        <v>0</v>
      </c>
      <c r="D223" s="61">
        <f>'0469'!D223+'0780'!D223+'0786'!D223+'0787'!D223+'0788'!D223+'0789'!D223+'0050'!D223+'1148'!D223+'0865'!D223+'0090'!D223+'0791'!D223+'0792'!D223+'0793'!D223+'1013'!D223+'0811'!D223+'0993'!D223+'0994'!D223</f>
        <v>0</v>
      </c>
      <c r="E223" s="61">
        <f>'0469'!E223+'0780'!E223+'0786'!E223+'0787'!E223+'0788'!E223+'0789'!E223+'0050'!E223+'1148'!E223+'0865'!E223+'0090'!E223+'0791'!E223+'0792'!E223+'0793'!E223+'1013'!E223+'0811'!E223+'0993'!E223+'0994'!E223</f>
        <v>0</v>
      </c>
      <c r="F223" s="61">
        <f>'0469'!F223+'0780'!F223+'0786'!F223+'0787'!F223+'0788'!F223+'0789'!F223+'0050'!F223+'1148'!F223+'0865'!F223+'0090'!F223+'0791'!F223+'0792'!F223+'0793'!F223+'1013'!F223+'0811'!F223+'0993'!F223+'0994'!F223</f>
        <v>0</v>
      </c>
      <c r="G223" s="61">
        <f>'0469'!G223+'0780'!G223+'0786'!G223+'0787'!G223+'0788'!G223+'0789'!G223+'0050'!G223+'1148'!G223+'0865'!G223+'0090'!G223+'0791'!G223+'0792'!G223+'0793'!G223+'1013'!G223+'0811'!G223+'0993'!G223+'0994'!G223</f>
        <v>0</v>
      </c>
      <c r="H223" s="61">
        <f>'0469'!H223+'0780'!H223+'0786'!H223+'0787'!H223+'0788'!H223+'0789'!H223+'0050'!H223+'1148'!H223+'0865'!H223+'0090'!H223+'0791'!H223+'0792'!H223+'0793'!H223+'1013'!H223+'0811'!H223+'0993'!H223+'0994'!H223</f>
        <v>0</v>
      </c>
      <c r="I223" s="61">
        <f>'0469'!I223+'0780'!I223+'0786'!I223+'0787'!I223+'0788'!I223+'0789'!I223+'0050'!I223+'1148'!I223+'0865'!I223+'0090'!I223+'0791'!I223+'0792'!I223+'0793'!I223+'1013'!I223+'0811'!I223+'0993'!I223+'0994'!I223</f>
        <v>0</v>
      </c>
      <c r="J223" s="61">
        <f>'0469'!J223+'0780'!J223+'0786'!J223+'0787'!J223+'0788'!J223+'0789'!J223+'0050'!J223+'1148'!J223+'0865'!J223+'0090'!J223+'0791'!J223+'0792'!J223+'0793'!J223+'1013'!J223+'0811'!J223+'0993'!J223+'0994'!J223</f>
        <v>0</v>
      </c>
      <c r="K223" s="61">
        <f>'0469'!K223+'0780'!K223+'0786'!K223+'0787'!K223+'0788'!K223+'0789'!K223+'0050'!K223+'1148'!K223+'0865'!K223+'0090'!K223+'0791'!K223+'0792'!K223+'0793'!K223+'1013'!K223+'0811'!K223+'0993'!K223+'0994'!K223</f>
        <v>0</v>
      </c>
      <c r="L223" s="61">
        <f>'0469'!L223+'0780'!L223+'0786'!L223+'0787'!L223+'0788'!L223+'0789'!L223+'0050'!L223+'1148'!L223+'0865'!L223+'0090'!L223+'0791'!L223+'0792'!L223+'0793'!L223+'1013'!L223+'0811'!L223+'0993'!L223+'0994'!L223</f>
        <v>0</v>
      </c>
      <c r="M223" s="61">
        <f>'0469'!M223+'0780'!M223+'0786'!M223+'0787'!M223+'0788'!M223+'0789'!M223+'0050'!M223+'1148'!M223+'0865'!M223+'0090'!M223+'0791'!M223+'0792'!M223+'0793'!M223+'1013'!M223+'0811'!M223+'0993'!M223+'0994'!M223</f>
        <v>0</v>
      </c>
      <c r="N223" s="61">
        <f>'0469'!N223+'0780'!N223+'0786'!N223+'0787'!N223+'0788'!N223+'0789'!N223+'0050'!N223+'1148'!N223+'0865'!N223+'0090'!N223+'0791'!N223+'0792'!N223+'0793'!N223+'1013'!N223+'0811'!N223+'0993'!N223+'0994'!N223</f>
        <v>0</v>
      </c>
      <c r="O223" s="61">
        <f t="shared" si="3"/>
        <v>0</v>
      </c>
    </row>
    <row r="224" spans="1:15" ht="15" x14ac:dyDescent="0.2">
      <c r="A224" s="49" t="s">
        <v>396</v>
      </c>
      <c r="B224" s="41" t="s">
        <v>116</v>
      </c>
      <c r="C224" s="61">
        <f>'0469'!C224+'0780'!C224+'0786'!C224+'0787'!C224+'0788'!C224+'0789'!C224+'0050'!C224+'1148'!C224+'0865'!C224+'0090'!C224+'0791'!C224+'0792'!C224+'0793'!C224+'1013'!C224+'0811'!C224+'0993'!C224+'0994'!C224</f>
        <v>0</v>
      </c>
      <c r="D224" s="61">
        <f>'0469'!D224+'0780'!D224+'0786'!D224+'0787'!D224+'0788'!D224+'0789'!D224+'0050'!D224+'1148'!D224+'0865'!D224+'0090'!D224+'0791'!D224+'0792'!D224+'0793'!D224+'1013'!D224+'0811'!D224+'0993'!D224+'0994'!D224</f>
        <v>0</v>
      </c>
      <c r="E224" s="61">
        <f>'0469'!E224+'0780'!E224+'0786'!E224+'0787'!E224+'0788'!E224+'0789'!E224+'0050'!E224+'1148'!E224+'0865'!E224+'0090'!E224+'0791'!E224+'0792'!E224+'0793'!E224+'1013'!E224+'0811'!E224+'0993'!E224+'0994'!E224</f>
        <v>0</v>
      </c>
      <c r="F224" s="61">
        <f>'0469'!F224+'0780'!F224+'0786'!F224+'0787'!F224+'0788'!F224+'0789'!F224+'0050'!F224+'1148'!F224+'0865'!F224+'0090'!F224+'0791'!F224+'0792'!F224+'0793'!F224+'1013'!F224+'0811'!F224+'0993'!F224+'0994'!F224</f>
        <v>0</v>
      </c>
      <c r="G224" s="61">
        <f>'0469'!G224+'0780'!G224+'0786'!G224+'0787'!G224+'0788'!G224+'0789'!G224+'0050'!G224+'1148'!G224+'0865'!G224+'0090'!G224+'0791'!G224+'0792'!G224+'0793'!G224+'1013'!G224+'0811'!G224+'0993'!G224+'0994'!G224</f>
        <v>0</v>
      </c>
      <c r="H224" s="61">
        <f>'0469'!H224+'0780'!H224+'0786'!H224+'0787'!H224+'0788'!H224+'0789'!H224+'0050'!H224+'1148'!H224+'0865'!H224+'0090'!H224+'0791'!H224+'0792'!H224+'0793'!H224+'1013'!H224+'0811'!H224+'0993'!H224+'0994'!H224</f>
        <v>0</v>
      </c>
      <c r="I224" s="61">
        <f>'0469'!I224+'0780'!I224+'0786'!I224+'0787'!I224+'0788'!I224+'0789'!I224+'0050'!I224+'1148'!I224+'0865'!I224+'0090'!I224+'0791'!I224+'0792'!I224+'0793'!I224+'1013'!I224+'0811'!I224+'0993'!I224+'0994'!I224</f>
        <v>0</v>
      </c>
      <c r="J224" s="61">
        <f>'0469'!J224+'0780'!J224+'0786'!J224+'0787'!J224+'0788'!J224+'0789'!J224+'0050'!J224+'1148'!J224+'0865'!J224+'0090'!J224+'0791'!J224+'0792'!J224+'0793'!J224+'1013'!J224+'0811'!J224+'0993'!J224+'0994'!J224</f>
        <v>0</v>
      </c>
      <c r="K224" s="61">
        <f>'0469'!K224+'0780'!K224+'0786'!K224+'0787'!K224+'0788'!K224+'0789'!K224+'0050'!K224+'1148'!K224+'0865'!K224+'0090'!K224+'0791'!K224+'0792'!K224+'0793'!K224+'1013'!K224+'0811'!K224+'0993'!K224+'0994'!K224</f>
        <v>0</v>
      </c>
      <c r="L224" s="61">
        <f>'0469'!L224+'0780'!L224+'0786'!L224+'0787'!L224+'0788'!L224+'0789'!L224+'0050'!L224+'1148'!L224+'0865'!L224+'0090'!L224+'0791'!L224+'0792'!L224+'0793'!L224+'1013'!L224+'0811'!L224+'0993'!L224+'0994'!L224</f>
        <v>0</v>
      </c>
      <c r="M224" s="61">
        <f>'0469'!M224+'0780'!M224+'0786'!M224+'0787'!M224+'0788'!M224+'0789'!M224+'0050'!M224+'1148'!M224+'0865'!M224+'0090'!M224+'0791'!M224+'0792'!M224+'0793'!M224+'1013'!M224+'0811'!M224+'0993'!M224+'0994'!M224</f>
        <v>0</v>
      </c>
      <c r="N224" s="61">
        <f>'0469'!N224+'0780'!N224+'0786'!N224+'0787'!N224+'0788'!N224+'0789'!N224+'0050'!N224+'1148'!N224+'0865'!N224+'0090'!N224+'0791'!N224+'0792'!N224+'0793'!N224+'1013'!N224+'0811'!N224+'0993'!N224+'0994'!N224</f>
        <v>0</v>
      </c>
      <c r="O224" s="61">
        <f t="shared" si="3"/>
        <v>0</v>
      </c>
    </row>
    <row r="225" spans="1:15" ht="15" x14ac:dyDescent="0.2">
      <c r="A225" s="50" t="s">
        <v>459</v>
      </c>
      <c r="B225" s="32" t="s">
        <v>117</v>
      </c>
      <c r="C225" s="14">
        <f>'0469'!C225+'0780'!C225+'0786'!C225+'0787'!C225+'0788'!C225+'0789'!C225+'0050'!C225+'1148'!C225+'0865'!C225+'0090'!C225+'0791'!C225+'0792'!C225+'0793'!C225+'1013'!C225+'0811'!C225+'0993'!C225+'0994'!C225</f>
        <v>0</v>
      </c>
      <c r="D225" s="14">
        <f>'0469'!D225+'0780'!D225+'0786'!D225+'0787'!D225+'0788'!D225+'0789'!D225+'0050'!D225+'1148'!D225+'0865'!D225+'0090'!D225+'0791'!D225+'0792'!D225+'0793'!D225+'1013'!D225+'0811'!D225+'0993'!D225+'0994'!D225</f>
        <v>0</v>
      </c>
      <c r="E225" s="14">
        <f>'0469'!E225+'0780'!E225+'0786'!E225+'0787'!E225+'0788'!E225+'0789'!E225+'0050'!E225+'1148'!E225+'0865'!E225+'0090'!E225+'0791'!E225+'0792'!E225+'0793'!E225+'1013'!E225+'0811'!E225+'0993'!E225+'0994'!E225</f>
        <v>0</v>
      </c>
      <c r="F225" s="14">
        <f>'0469'!F225+'0780'!F225+'0786'!F225+'0787'!F225+'0788'!F225+'0789'!F225+'0050'!F225+'1148'!F225+'0865'!F225+'0090'!F225+'0791'!F225+'0792'!F225+'0793'!F225+'1013'!F225+'0811'!F225+'0993'!F225+'0994'!F225</f>
        <v>0</v>
      </c>
      <c r="G225" s="14">
        <f>'0469'!G225+'0780'!G225+'0786'!G225+'0787'!G225+'0788'!G225+'0789'!G225+'0050'!G225+'1148'!G225+'0865'!G225+'0090'!G225+'0791'!G225+'0792'!G225+'0793'!G225+'1013'!G225+'0811'!G225+'0993'!G225+'0994'!G225</f>
        <v>0</v>
      </c>
      <c r="H225" s="14">
        <f>'0469'!H225+'0780'!H225+'0786'!H225+'0787'!H225+'0788'!H225+'0789'!H225+'0050'!H225+'1148'!H225+'0865'!H225+'0090'!H225+'0791'!H225+'0792'!H225+'0793'!H225+'1013'!H225+'0811'!H225+'0993'!H225+'0994'!H225</f>
        <v>0</v>
      </c>
      <c r="I225" s="14">
        <f>'0469'!I225+'0780'!I225+'0786'!I225+'0787'!I225+'0788'!I225+'0789'!I225+'0050'!I225+'1148'!I225+'0865'!I225+'0090'!I225+'0791'!I225+'0792'!I225+'0793'!I225+'1013'!I225+'0811'!I225+'0993'!I225+'0994'!I225</f>
        <v>0</v>
      </c>
      <c r="J225" s="14">
        <f>'0469'!J225+'0780'!J225+'0786'!J225+'0787'!J225+'0788'!J225+'0789'!J225+'0050'!J225+'1148'!J225+'0865'!J225+'0090'!J225+'0791'!J225+'0792'!J225+'0793'!J225+'1013'!J225+'0811'!J225+'0993'!J225+'0994'!J225</f>
        <v>0</v>
      </c>
      <c r="K225" s="14">
        <f>'0469'!K225+'0780'!K225+'0786'!K225+'0787'!K225+'0788'!K225+'0789'!K225+'0050'!K225+'1148'!K225+'0865'!K225+'0090'!K225+'0791'!K225+'0792'!K225+'0793'!K225+'1013'!K225+'0811'!K225+'0993'!K225+'0994'!K225</f>
        <v>0</v>
      </c>
      <c r="L225" s="14">
        <f>'0469'!L225+'0780'!L225+'0786'!L225+'0787'!L225+'0788'!L225+'0789'!L225+'0050'!L225+'1148'!L225+'0865'!L225+'0090'!L225+'0791'!L225+'0792'!L225+'0793'!L225+'1013'!L225+'0811'!L225+'0993'!L225+'0994'!L225</f>
        <v>0</v>
      </c>
      <c r="M225" s="14">
        <f>'0469'!M225+'0780'!M225+'0786'!M225+'0787'!M225+'0788'!M225+'0789'!M225+'0050'!M225+'1148'!M225+'0865'!M225+'0090'!M225+'0791'!M225+'0792'!M225+'0793'!M225+'1013'!M225+'0811'!M225+'0993'!M225+'0994'!M225</f>
        <v>0</v>
      </c>
      <c r="N225" s="14">
        <f>'0469'!N225+'0780'!N225+'0786'!N225+'0787'!N225+'0788'!N225+'0789'!N225+'0050'!N225+'1148'!N225+'0865'!N225+'0090'!N225+'0791'!N225+'0792'!N225+'0793'!N225+'1013'!N225+'0811'!N225+'0993'!N225+'0994'!N225</f>
        <v>0</v>
      </c>
      <c r="O225" s="14">
        <f t="shared" si="3"/>
        <v>0</v>
      </c>
    </row>
    <row r="226" spans="1:15" ht="15" x14ac:dyDescent="0.2">
      <c r="A226" s="49" t="s">
        <v>397</v>
      </c>
      <c r="B226" s="41" t="s">
        <v>118</v>
      </c>
      <c r="C226" s="61">
        <f>'0469'!C226+'0780'!C226+'0786'!C226+'0787'!C226+'0788'!C226+'0789'!C226+'0050'!C226+'1148'!C226+'0865'!C226+'0090'!C226+'0791'!C226+'0792'!C226+'0793'!C226+'1013'!C226+'0811'!C226+'0993'!C226+'0994'!C226</f>
        <v>0</v>
      </c>
      <c r="D226" s="61">
        <f>'0469'!D226+'0780'!D226+'0786'!D226+'0787'!D226+'0788'!D226+'0789'!D226+'0050'!D226+'1148'!D226+'0865'!D226+'0090'!D226+'0791'!D226+'0792'!D226+'0793'!D226+'1013'!D226+'0811'!D226+'0993'!D226+'0994'!D226</f>
        <v>0</v>
      </c>
      <c r="E226" s="61">
        <f>'0469'!E226+'0780'!E226+'0786'!E226+'0787'!E226+'0788'!E226+'0789'!E226+'0050'!E226+'1148'!E226+'0865'!E226+'0090'!E226+'0791'!E226+'0792'!E226+'0793'!E226+'1013'!E226+'0811'!E226+'0993'!E226+'0994'!E226</f>
        <v>0</v>
      </c>
      <c r="F226" s="61">
        <f>'0469'!F226+'0780'!F226+'0786'!F226+'0787'!F226+'0788'!F226+'0789'!F226+'0050'!F226+'1148'!F226+'0865'!F226+'0090'!F226+'0791'!F226+'0792'!F226+'0793'!F226+'1013'!F226+'0811'!F226+'0993'!F226+'0994'!F226</f>
        <v>0</v>
      </c>
      <c r="G226" s="61">
        <f>'0469'!G226+'0780'!G226+'0786'!G226+'0787'!G226+'0788'!G226+'0789'!G226+'0050'!G226+'1148'!G226+'0865'!G226+'0090'!G226+'0791'!G226+'0792'!G226+'0793'!G226+'1013'!G226+'0811'!G226+'0993'!G226+'0994'!G226</f>
        <v>0</v>
      </c>
      <c r="H226" s="61">
        <f>'0469'!H226+'0780'!H226+'0786'!H226+'0787'!H226+'0788'!H226+'0789'!H226+'0050'!H226+'1148'!H226+'0865'!H226+'0090'!H226+'0791'!H226+'0792'!H226+'0793'!H226+'1013'!H226+'0811'!H226+'0993'!H226+'0994'!H226</f>
        <v>0</v>
      </c>
      <c r="I226" s="61">
        <f>'0469'!I226+'0780'!I226+'0786'!I226+'0787'!I226+'0788'!I226+'0789'!I226+'0050'!I226+'1148'!I226+'0865'!I226+'0090'!I226+'0791'!I226+'0792'!I226+'0793'!I226+'1013'!I226+'0811'!I226+'0993'!I226+'0994'!I226</f>
        <v>0</v>
      </c>
      <c r="J226" s="61">
        <f>'0469'!J226+'0780'!J226+'0786'!J226+'0787'!J226+'0788'!J226+'0789'!J226+'0050'!J226+'1148'!J226+'0865'!J226+'0090'!J226+'0791'!J226+'0792'!J226+'0793'!J226+'1013'!J226+'0811'!J226+'0993'!J226+'0994'!J226</f>
        <v>0</v>
      </c>
      <c r="K226" s="61">
        <f>'0469'!K226+'0780'!K226+'0786'!K226+'0787'!K226+'0788'!K226+'0789'!K226+'0050'!K226+'1148'!K226+'0865'!K226+'0090'!K226+'0791'!K226+'0792'!K226+'0793'!K226+'1013'!K226+'0811'!K226+'0993'!K226+'0994'!K226</f>
        <v>0</v>
      </c>
      <c r="L226" s="61">
        <f>'0469'!L226+'0780'!L226+'0786'!L226+'0787'!L226+'0788'!L226+'0789'!L226+'0050'!L226+'1148'!L226+'0865'!L226+'0090'!L226+'0791'!L226+'0792'!L226+'0793'!L226+'1013'!L226+'0811'!L226+'0993'!L226+'0994'!L226</f>
        <v>0</v>
      </c>
      <c r="M226" s="61">
        <f>'0469'!M226+'0780'!M226+'0786'!M226+'0787'!M226+'0788'!M226+'0789'!M226+'0050'!M226+'1148'!M226+'0865'!M226+'0090'!M226+'0791'!M226+'0792'!M226+'0793'!M226+'1013'!M226+'0811'!M226+'0993'!M226+'0994'!M226</f>
        <v>0</v>
      </c>
      <c r="N226" s="61">
        <f>'0469'!N226+'0780'!N226+'0786'!N226+'0787'!N226+'0788'!N226+'0789'!N226+'0050'!N226+'1148'!N226+'0865'!N226+'0090'!N226+'0791'!N226+'0792'!N226+'0793'!N226+'1013'!N226+'0811'!N226+'0993'!N226+'0994'!N226</f>
        <v>0</v>
      </c>
      <c r="O226" s="61">
        <f t="shared" si="3"/>
        <v>0</v>
      </c>
    </row>
    <row r="227" spans="1:15" ht="15" x14ac:dyDescent="0.2">
      <c r="A227" s="49" t="s">
        <v>398</v>
      </c>
      <c r="B227" s="41" t="s">
        <v>119</v>
      </c>
      <c r="C227" s="61">
        <f>'0469'!C227+'0780'!C227+'0786'!C227+'0787'!C227+'0788'!C227+'0789'!C227+'0050'!C227+'1148'!C227+'0865'!C227+'0090'!C227+'0791'!C227+'0792'!C227+'0793'!C227+'1013'!C227+'0811'!C227+'0993'!C227+'0994'!C227</f>
        <v>0</v>
      </c>
      <c r="D227" s="61">
        <f>'0469'!D227+'0780'!D227+'0786'!D227+'0787'!D227+'0788'!D227+'0789'!D227+'0050'!D227+'1148'!D227+'0865'!D227+'0090'!D227+'0791'!D227+'0792'!D227+'0793'!D227+'1013'!D227+'0811'!D227+'0993'!D227+'0994'!D227</f>
        <v>0</v>
      </c>
      <c r="E227" s="61">
        <f>'0469'!E227+'0780'!E227+'0786'!E227+'0787'!E227+'0788'!E227+'0789'!E227+'0050'!E227+'1148'!E227+'0865'!E227+'0090'!E227+'0791'!E227+'0792'!E227+'0793'!E227+'1013'!E227+'0811'!E227+'0993'!E227+'0994'!E227</f>
        <v>0</v>
      </c>
      <c r="F227" s="61">
        <f>'0469'!F227+'0780'!F227+'0786'!F227+'0787'!F227+'0788'!F227+'0789'!F227+'0050'!F227+'1148'!F227+'0865'!F227+'0090'!F227+'0791'!F227+'0792'!F227+'0793'!F227+'1013'!F227+'0811'!F227+'0993'!F227+'0994'!F227</f>
        <v>0</v>
      </c>
      <c r="G227" s="61">
        <f>'0469'!G227+'0780'!G227+'0786'!G227+'0787'!G227+'0788'!G227+'0789'!G227+'0050'!G227+'1148'!G227+'0865'!G227+'0090'!G227+'0791'!G227+'0792'!G227+'0793'!G227+'1013'!G227+'0811'!G227+'0993'!G227+'0994'!G227</f>
        <v>0</v>
      </c>
      <c r="H227" s="61">
        <f>'0469'!H227+'0780'!H227+'0786'!H227+'0787'!H227+'0788'!H227+'0789'!H227+'0050'!H227+'1148'!H227+'0865'!H227+'0090'!H227+'0791'!H227+'0792'!H227+'0793'!H227+'1013'!H227+'0811'!H227+'0993'!H227+'0994'!H227</f>
        <v>0</v>
      </c>
      <c r="I227" s="61">
        <f>'0469'!I227+'0780'!I227+'0786'!I227+'0787'!I227+'0788'!I227+'0789'!I227+'0050'!I227+'1148'!I227+'0865'!I227+'0090'!I227+'0791'!I227+'0792'!I227+'0793'!I227+'1013'!I227+'0811'!I227+'0993'!I227+'0994'!I227</f>
        <v>0</v>
      </c>
      <c r="J227" s="61">
        <f>'0469'!J227+'0780'!J227+'0786'!J227+'0787'!J227+'0788'!J227+'0789'!J227+'0050'!J227+'1148'!J227+'0865'!J227+'0090'!J227+'0791'!J227+'0792'!J227+'0793'!J227+'1013'!J227+'0811'!J227+'0993'!J227+'0994'!J227</f>
        <v>0</v>
      </c>
      <c r="K227" s="61">
        <f>'0469'!K227+'0780'!K227+'0786'!K227+'0787'!K227+'0788'!K227+'0789'!K227+'0050'!K227+'1148'!K227+'0865'!K227+'0090'!K227+'0791'!K227+'0792'!K227+'0793'!K227+'1013'!K227+'0811'!K227+'0993'!K227+'0994'!K227</f>
        <v>0</v>
      </c>
      <c r="L227" s="61">
        <f>'0469'!L227+'0780'!L227+'0786'!L227+'0787'!L227+'0788'!L227+'0789'!L227+'0050'!L227+'1148'!L227+'0865'!L227+'0090'!L227+'0791'!L227+'0792'!L227+'0793'!L227+'1013'!L227+'0811'!L227+'0993'!L227+'0994'!L227</f>
        <v>0</v>
      </c>
      <c r="M227" s="61">
        <f>'0469'!M227+'0780'!M227+'0786'!M227+'0787'!M227+'0788'!M227+'0789'!M227+'0050'!M227+'1148'!M227+'0865'!M227+'0090'!M227+'0791'!M227+'0792'!M227+'0793'!M227+'1013'!M227+'0811'!M227+'0993'!M227+'0994'!M227</f>
        <v>0</v>
      </c>
      <c r="N227" s="61">
        <f>'0469'!N227+'0780'!N227+'0786'!N227+'0787'!N227+'0788'!N227+'0789'!N227+'0050'!N227+'1148'!N227+'0865'!N227+'0090'!N227+'0791'!N227+'0792'!N227+'0793'!N227+'1013'!N227+'0811'!N227+'0993'!N227+'0994'!N227</f>
        <v>0</v>
      </c>
      <c r="O227" s="61">
        <f t="shared" si="3"/>
        <v>0</v>
      </c>
    </row>
    <row r="228" spans="1:15" ht="15" x14ac:dyDescent="0.2">
      <c r="A228" s="49" t="s">
        <v>399</v>
      </c>
      <c r="B228" s="41" t="s">
        <v>120</v>
      </c>
      <c r="C228" s="61">
        <f>'0469'!C228+'0780'!C228+'0786'!C228+'0787'!C228+'0788'!C228+'0789'!C228+'0050'!C228+'1148'!C228+'0865'!C228+'0090'!C228+'0791'!C228+'0792'!C228+'0793'!C228+'1013'!C228+'0811'!C228+'0993'!C228+'0994'!C228</f>
        <v>0</v>
      </c>
      <c r="D228" s="61">
        <f>'0469'!D228+'0780'!D228+'0786'!D228+'0787'!D228+'0788'!D228+'0789'!D228+'0050'!D228+'1148'!D228+'0865'!D228+'0090'!D228+'0791'!D228+'0792'!D228+'0793'!D228+'1013'!D228+'0811'!D228+'0993'!D228+'0994'!D228</f>
        <v>0</v>
      </c>
      <c r="E228" s="61">
        <f>'0469'!E228+'0780'!E228+'0786'!E228+'0787'!E228+'0788'!E228+'0789'!E228+'0050'!E228+'1148'!E228+'0865'!E228+'0090'!E228+'0791'!E228+'0792'!E228+'0793'!E228+'1013'!E228+'0811'!E228+'0993'!E228+'0994'!E228</f>
        <v>0</v>
      </c>
      <c r="F228" s="61">
        <f>'0469'!F228+'0780'!F228+'0786'!F228+'0787'!F228+'0788'!F228+'0789'!F228+'0050'!F228+'1148'!F228+'0865'!F228+'0090'!F228+'0791'!F228+'0792'!F228+'0793'!F228+'1013'!F228+'0811'!F228+'0993'!F228+'0994'!F228</f>
        <v>0</v>
      </c>
      <c r="G228" s="61">
        <f>'0469'!G228+'0780'!G228+'0786'!G228+'0787'!G228+'0788'!G228+'0789'!G228+'0050'!G228+'1148'!G228+'0865'!G228+'0090'!G228+'0791'!G228+'0792'!G228+'0793'!G228+'1013'!G228+'0811'!G228+'0993'!G228+'0994'!G228</f>
        <v>0</v>
      </c>
      <c r="H228" s="61">
        <f>'0469'!H228+'0780'!H228+'0786'!H228+'0787'!H228+'0788'!H228+'0789'!H228+'0050'!H228+'1148'!H228+'0865'!H228+'0090'!H228+'0791'!H228+'0792'!H228+'0793'!H228+'1013'!H228+'0811'!H228+'0993'!H228+'0994'!H228</f>
        <v>0</v>
      </c>
      <c r="I228" s="61">
        <f>'0469'!I228+'0780'!I228+'0786'!I228+'0787'!I228+'0788'!I228+'0789'!I228+'0050'!I228+'1148'!I228+'0865'!I228+'0090'!I228+'0791'!I228+'0792'!I228+'0793'!I228+'1013'!I228+'0811'!I228+'0993'!I228+'0994'!I228</f>
        <v>0</v>
      </c>
      <c r="J228" s="61">
        <f>'0469'!J228+'0780'!J228+'0786'!J228+'0787'!J228+'0788'!J228+'0789'!J228+'0050'!J228+'1148'!J228+'0865'!J228+'0090'!J228+'0791'!J228+'0792'!J228+'0793'!J228+'1013'!J228+'0811'!J228+'0993'!J228+'0994'!J228</f>
        <v>0</v>
      </c>
      <c r="K228" s="61">
        <f>'0469'!K228+'0780'!K228+'0786'!K228+'0787'!K228+'0788'!K228+'0789'!K228+'0050'!K228+'1148'!K228+'0865'!K228+'0090'!K228+'0791'!K228+'0792'!K228+'0793'!K228+'1013'!K228+'0811'!K228+'0993'!K228+'0994'!K228</f>
        <v>0</v>
      </c>
      <c r="L228" s="61">
        <f>'0469'!L228+'0780'!L228+'0786'!L228+'0787'!L228+'0788'!L228+'0789'!L228+'0050'!L228+'1148'!L228+'0865'!L228+'0090'!L228+'0791'!L228+'0792'!L228+'0793'!L228+'1013'!L228+'0811'!L228+'0993'!L228+'0994'!L228</f>
        <v>0</v>
      </c>
      <c r="M228" s="61">
        <f>'0469'!M228+'0780'!M228+'0786'!M228+'0787'!M228+'0788'!M228+'0789'!M228+'0050'!M228+'1148'!M228+'0865'!M228+'0090'!M228+'0791'!M228+'0792'!M228+'0793'!M228+'1013'!M228+'0811'!M228+'0993'!M228+'0994'!M228</f>
        <v>0</v>
      </c>
      <c r="N228" s="61">
        <f>'0469'!N228+'0780'!N228+'0786'!N228+'0787'!N228+'0788'!N228+'0789'!N228+'0050'!N228+'1148'!N228+'0865'!N228+'0090'!N228+'0791'!N228+'0792'!N228+'0793'!N228+'1013'!N228+'0811'!N228+'0993'!N228+'0994'!N228</f>
        <v>0</v>
      </c>
      <c r="O228" s="61">
        <f t="shared" si="3"/>
        <v>0</v>
      </c>
    </row>
    <row r="229" spans="1:15" ht="15" x14ac:dyDescent="0.2">
      <c r="A229" s="49" t="s">
        <v>400</v>
      </c>
      <c r="B229" s="41" t="s">
        <v>478</v>
      </c>
      <c r="C229" s="61">
        <f>'0469'!C229+'0780'!C229+'0786'!C229+'0787'!C229+'0788'!C229+'0789'!C229+'0050'!C229+'1148'!C229+'0865'!C229+'0090'!C229+'0791'!C229+'0792'!C229+'0793'!C229+'1013'!C229+'0811'!C229+'0993'!C229+'0994'!C229</f>
        <v>0</v>
      </c>
      <c r="D229" s="61">
        <f>'0469'!D229+'0780'!D229+'0786'!D229+'0787'!D229+'0788'!D229+'0789'!D229+'0050'!D229+'1148'!D229+'0865'!D229+'0090'!D229+'0791'!D229+'0792'!D229+'0793'!D229+'1013'!D229+'0811'!D229+'0993'!D229+'0994'!D229</f>
        <v>0</v>
      </c>
      <c r="E229" s="61">
        <f>'0469'!E229+'0780'!E229+'0786'!E229+'0787'!E229+'0788'!E229+'0789'!E229+'0050'!E229+'1148'!E229+'0865'!E229+'0090'!E229+'0791'!E229+'0792'!E229+'0793'!E229+'1013'!E229+'0811'!E229+'0993'!E229+'0994'!E229</f>
        <v>0</v>
      </c>
      <c r="F229" s="61">
        <f>'0469'!F229+'0780'!F229+'0786'!F229+'0787'!F229+'0788'!F229+'0789'!F229+'0050'!F229+'1148'!F229+'0865'!F229+'0090'!F229+'0791'!F229+'0792'!F229+'0793'!F229+'1013'!F229+'0811'!F229+'0993'!F229+'0994'!F229</f>
        <v>0</v>
      </c>
      <c r="G229" s="61">
        <f>'0469'!G229+'0780'!G229+'0786'!G229+'0787'!G229+'0788'!G229+'0789'!G229+'0050'!G229+'1148'!G229+'0865'!G229+'0090'!G229+'0791'!G229+'0792'!G229+'0793'!G229+'1013'!G229+'0811'!G229+'0993'!G229+'0994'!G229</f>
        <v>0</v>
      </c>
      <c r="H229" s="61">
        <f>'0469'!H229+'0780'!H229+'0786'!H229+'0787'!H229+'0788'!H229+'0789'!H229+'0050'!H229+'1148'!H229+'0865'!H229+'0090'!H229+'0791'!H229+'0792'!H229+'0793'!H229+'1013'!H229+'0811'!H229+'0993'!H229+'0994'!H229</f>
        <v>0</v>
      </c>
      <c r="I229" s="61">
        <f>'0469'!I229+'0780'!I229+'0786'!I229+'0787'!I229+'0788'!I229+'0789'!I229+'0050'!I229+'1148'!I229+'0865'!I229+'0090'!I229+'0791'!I229+'0792'!I229+'0793'!I229+'1013'!I229+'0811'!I229+'0993'!I229+'0994'!I229</f>
        <v>0</v>
      </c>
      <c r="J229" s="61">
        <f>'0469'!J229+'0780'!J229+'0786'!J229+'0787'!J229+'0788'!J229+'0789'!J229+'0050'!J229+'1148'!J229+'0865'!J229+'0090'!J229+'0791'!J229+'0792'!J229+'0793'!J229+'1013'!J229+'0811'!J229+'0993'!J229+'0994'!J229</f>
        <v>0</v>
      </c>
      <c r="K229" s="61">
        <f>'0469'!K229+'0780'!K229+'0786'!K229+'0787'!K229+'0788'!K229+'0789'!K229+'0050'!K229+'1148'!K229+'0865'!K229+'0090'!K229+'0791'!K229+'0792'!K229+'0793'!K229+'1013'!K229+'0811'!K229+'0993'!K229+'0994'!K229</f>
        <v>0</v>
      </c>
      <c r="L229" s="61">
        <f>'0469'!L229+'0780'!L229+'0786'!L229+'0787'!L229+'0788'!L229+'0789'!L229+'0050'!L229+'1148'!L229+'0865'!L229+'0090'!L229+'0791'!L229+'0792'!L229+'0793'!L229+'1013'!L229+'0811'!L229+'0993'!L229+'0994'!L229</f>
        <v>0</v>
      </c>
      <c r="M229" s="61">
        <f>'0469'!M229+'0780'!M229+'0786'!M229+'0787'!M229+'0788'!M229+'0789'!M229+'0050'!M229+'1148'!M229+'0865'!M229+'0090'!M229+'0791'!M229+'0792'!M229+'0793'!M229+'1013'!M229+'0811'!M229+'0993'!M229+'0994'!M229</f>
        <v>0</v>
      </c>
      <c r="N229" s="61">
        <f>'0469'!N229+'0780'!N229+'0786'!N229+'0787'!N229+'0788'!N229+'0789'!N229+'0050'!N229+'1148'!N229+'0865'!N229+'0090'!N229+'0791'!N229+'0792'!N229+'0793'!N229+'1013'!N229+'0811'!N229+'0993'!N229+'0994'!N229</f>
        <v>0</v>
      </c>
      <c r="O229" s="61">
        <f t="shared" si="3"/>
        <v>0</v>
      </c>
    </row>
    <row r="230" spans="1:15" ht="15" x14ac:dyDescent="0.2">
      <c r="A230" s="49" t="s">
        <v>401</v>
      </c>
      <c r="B230" s="54" t="s">
        <v>121</v>
      </c>
      <c r="C230" s="61">
        <f>'0469'!C230+'0780'!C230+'0786'!C230+'0787'!C230+'0788'!C230+'0789'!C230+'0050'!C230+'1148'!C230+'0865'!C230+'0090'!C230+'0791'!C230+'0792'!C230+'0793'!C230+'1013'!C230+'0811'!C230+'0993'!C230+'0994'!C230</f>
        <v>0</v>
      </c>
      <c r="D230" s="61">
        <f>'0469'!D230+'0780'!D230+'0786'!D230+'0787'!D230+'0788'!D230+'0789'!D230+'0050'!D230+'1148'!D230+'0865'!D230+'0090'!D230+'0791'!D230+'0792'!D230+'0793'!D230+'1013'!D230+'0811'!D230+'0993'!D230+'0994'!D230</f>
        <v>0</v>
      </c>
      <c r="E230" s="61">
        <f>'0469'!E230+'0780'!E230+'0786'!E230+'0787'!E230+'0788'!E230+'0789'!E230+'0050'!E230+'1148'!E230+'0865'!E230+'0090'!E230+'0791'!E230+'0792'!E230+'0793'!E230+'1013'!E230+'0811'!E230+'0993'!E230+'0994'!E230</f>
        <v>0</v>
      </c>
      <c r="F230" s="61">
        <f>'0469'!F230+'0780'!F230+'0786'!F230+'0787'!F230+'0788'!F230+'0789'!F230+'0050'!F230+'1148'!F230+'0865'!F230+'0090'!F230+'0791'!F230+'0792'!F230+'0793'!F230+'1013'!F230+'0811'!F230+'0993'!F230+'0994'!F230</f>
        <v>0</v>
      </c>
      <c r="G230" s="61">
        <f>'0469'!G230+'0780'!G230+'0786'!G230+'0787'!G230+'0788'!G230+'0789'!G230+'0050'!G230+'1148'!G230+'0865'!G230+'0090'!G230+'0791'!G230+'0792'!G230+'0793'!G230+'1013'!G230+'0811'!G230+'0993'!G230+'0994'!G230</f>
        <v>0</v>
      </c>
      <c r="H230" s="61">
        <f>'0469'!H230+'0780'!H230+'0786'!H230+'0787'!H230+'0788'!H230+'0789'!H230+'0050'!H230+'1148'!H230+'0865'!H230+'0090'!H230+'0791'!H230+'0792'!H230+'0793'!H230+'1013'!H230+'0811'!H230+'0993'!H230+'0994'!H230</f>
        <v>0</v>
      </c>
      <c r="I230" s="61">
        <f>'0469'!I230+'0780'!I230+'0786'!I230+'0787'!I230+'0788'!I230+'0789'!I230+'0050'!I230+'1148'!I230+'0865'!I230+'0090'!I230+'0791'!I230+'0792'!I230+'0793'!I230+'1013'!I230+'0811'!I230+'0993'!I230+'0994'!I230</f>
        <v>0</v>
      </c>
      <c r="J230" s="61">
        <f>'0469'!J230+'0780'!J230+'0786'!J230+'0787'!J230+'0788'!J230+'0789'!J230+'0050'!J230+'1148'!J230+'0865'!J230+'0090'!J230+'0791'!J230+'0792'!J230+'0793'!J230+'1013'!J230+'0811'!J230+'0993'!J230+'0994'!J230</f>
        <v>0</v>
      </c>
      <c r="K230" s="61">
        <f>'0469'!K230+'0780'!K230+'0786'!K230+'0787'!K230+'0788'!K230+'0789'!K230+'0050'!K230+'1148'!K230+'0865'!K230+'0090'!K230+'0791'!K230+'0792'!K230+'0793'!K230+'1013'!K230+'0811'!K230+'0993'!K230+'0994'!K230</f>
        <v>0</v>
      </c>
      <c r="L230" s="61">
        <f>'0469'!L230+'0780'!L230+'0786'!L230+'0787'!L230+'0788'!L230+'0789'!L230+'0050'!L230+'1148'!L230+'0865'!L230+'0090'!L230+'0791'!L230+'0792'!L230+'0793'!L230+'1013'!L230+'0811'!L230+'0993'!L230+'0994'!L230</f>
        <v>0</v>
      </c>
      <c r="M230" s="61">
        <f>'0469'!M230+'0780'!M230+'0786'!M230+'0787'!M230+'0788'!M230+'0789'!M230+'0050'!M230+'1148'!M230+'0865'!M230+'0090'!M230+'0791'!M230+'0792'!M230+'0793'!M230+'1013'!M230+'0811'!M230+'0993'!M230+'0994'!M230</f>
        <v>0</v>
      </c>
      <c r="N230" s="61">
        <f>'0469'!N230+'0780'!N230+'0786'!N230+'0787'!N230+'0788'!N230+'0789'!N230+'0050'!N230+'1148'!N230+'0865'!N230+'0090'!N230+'0791'!N230+'0792'!N230+'0793'!N230+'1013'!N230+'0811'!N230+'0993'!N230+'0994'!N230</f>
        <v>0</v>
      </c>
      <c r="O230" s="61">
        <f t="shared" si="3"/>
        <v>0</v>
      </c>
    </row>
    <row r="231" spans="1:15" ht="15" x14ac:dyDescent="0.2">
      <c r="A231" s="50" t="s">
        <v>491</v>
      </c>
      <c r="B231" s="32" t="s">
        <v>122</v>
      </c>
      <c r="C231" s="14">
        <f>'0469'!C231+'0780'!C231+'0786'!C231+'0787'!C231+'0788'!C231+'0789'!C231+'0050'!C231+'1148'!C231+'0865'!C231+'0090'!C231+'0791'!C231+'0792'!C231+'0793'!C231+'1013'!C231+'0811'!C231+'0993'!C231+'0994'!C231</f>
        <v>0</v>
      </c>
      <c r="D231" s="14">
        <f>'0469'!D231+'0780'!D231+'0786'!D231+'0787'!D231+'0788'!D231+'0789'!D231+'0050'!D231+'1148'!D231+'0865'!D231+'0090'!D231+'0791'!D231+'0792'!D231+'0793'!D231+'1013'!D231+'0811'!D231+'0993'!D231+'0994'!D231</f>
        <v>0</v>
      </c>
      <c r="E231" s="14">
        <f>'0469'!E231+'0780'!E231+'0786'!E231+'0787'!E231+'0788'!E231+'0789'!E231+'0050'!E231+'1148'!E231+'0865'!E231+'0090'!E231+'0791'!E231+'0792'!E231+'0793'!E231+'1013'!E231+'0811'!E231+'0993'!E231+'0994'!E231</f>
        <v>0</v>
      </c>
      <c r="F231" s="14">
        <f>'0469'!F231+'0780'!F231+'0786'!F231+'0787'!F231+'0788'!F231+'0789'!F231+'0050'!F231+'1148'!F231+'0865'!F231+'0090'!F231+'0791'!F231+'0792'!F231+'0793'!F231+'1013'!F231+'0811'!F231+'0993'!F231+'0994'!F231</f>
        <v>0</v>
      </c>
      <c r="G231" s="14">
        <f>'0469'!G231+'0780'!G231+'0786'!G231+'0787'!G231+'0788'!G231+'0789'!G231+'0050'!G231+'1148'!G231+'0865'!G231+'0090'!G231+'0791'!G231+'0792'!G231+'0793'!G231+'1013'!G231+'0811'!G231+'0993'!G231+'0994'!G231</f>
        <v>0</v>
      </c>
      <c r="H231" s="14">
        <f>'0469'!H231+'0780'!H231+'0786'!H231+'0787'!H231+'0788'!H231+'0789'!H231+'0050'!H231+'1148'!H231+'0865'!H231+'0090'!H231+'0791'!H231+'0792'!H231+'0793'!H231+'1013'!H231+'0811'!H231+'0993'!H231+'0994'!H231</f>
        <v>0</v>
      </c>
      <c r="I231" s="14">
        <f>'0469'!I231+'0780'!I231+'0786'!I231+'0787'!I231+'0788'!I231+'0789'!I231+'0050'!I231+'1148'!I231+'0865'!I231+'0090'!I231+'0791'!I231+'0792'!I231+'0793'!I231+'1013'!I231+'0811'!I231+'0993'!I231+'0994'!I231</f>
        <v>0</v>
      </c>
      <c r="J231" s="14">
        <f>'0469'!J231+'0780'!J231+'0786'!J231+'0787'!J231+'0788'!J231+'0789'!J231+'0050'!J231+'1148'!J231+'0865'!J231+'0090'!J231+'0791'!J231+'0792'!J231+'0793'!J231+'1013'!J231+'0811'!J231+'0993'!J231+'0994'!J231</f>
        <v>0</v>
      </c>
      <c r="K231" s="14">
        <f>'0469'!K231+'0780'!K231+'0786'!K231+'0787'!K231+'0788'!K231+'0789'!K231+'0050'!K231+'1148'!K231+'0865'!K231+'0090'!K231+'0791'!K231+'0792'!K231+'0793'!K231+'1013'!K231+'0811'!K231+'0993'!K231+'0994'!K231</f>
        <v>0</v>
      </c>
      <c r="L231" s="14">
        <f>'0469'!L231+'0780'!L231+'0786'!L231+'0787'!L231+'0788'!L231+'0789'!L231+'0050'!L231+'1148'!L231+'0865'!L231+'0090'!L231+'0791'!L231+'0792'!L231+'0793'!L231+'1013'!L231+'0811'!L231+'0993'!L231+'0994'!L231</f>
        <v>0</v>
      </c>
      <c r="M231" s="14">
        <f>'0469'!M231+'0780'!M231+'0786'!M231+'0787'!M231+'0788'!M231+'0789'!M231+'0050'!M231+'1148'!M231+'0865'!M231+'0090'!M231+'0791'!M231+'0792'!M231+'0793'!M231+'1013'!M231+'0811'!M231+'0993'!M231+'0994'!M231</f>
        <v>0</v>
      </c>
      <c r="N231" s="14">
        <f>'0469'!N231+'0780'!N231+'0786'!N231+'0787'!N231+'0788'!N231+'0789'!N231+'0050'!N231+'1148'!N231+'0865'!N231+'0090'!N231+'0791'!N231+'0792'!N231+'0793'!N231+'1013'!N231+'0811'!N231+'0993'!N231+'0994'!N231</f>
        <v>0</v>
      </c>
      <c r="O231" s="14">
        <f t="shared" si="3"/>
        <v>0</v>
      </c>
    </row>
    <row r="232" spans="1:15" ht="15" x14ac:dyDescent="0.2">
      <c r="A232" s="49" t="s">
        <v>402</v>
      </c>
      <c r="B232" s="35" t="s">
        <v>122</v>
      </c>
      <c r="C232" s="61">
        <f>'0469'!C232+'0780'!C232+'0786'!C232+'0787'!C232+'0788'!C232+'0789'!C232+'0050'!C232+'1148'!C232+'0865'!C232+'0090'!C232+'0791'!C232+'0792'!C232+'0793'!C232+'1013'!C232+'0811'!C232+'0993'!C232+'0994'!C232</f>
        <v>0</v>
      </c>
      <c r="D232" s="61">
        <f>'0469'!D232+'0780'!D232+'0786'!D232+'0787'!D232+'0788'!D232+'0789'!D232+'0050'!D232+'1148'!D232+'0865'!D232+'0090'!D232+'0791'!D232+'0792'!D232+'0793'!D232+'1013'!D232+'0811'!D232+'0993'!D232+'0994'!D232</f>
        <v>0</v>
      </c>
      <c r="E232" s="61">
        <f>'0469'!E232+'0780'!E232+'0786'!E232+'0787'!E232+'0788'!E232+'0789'!E232+'0050'!E232+'1148'!E232+'0865'!E232+'0090'!E232+'0791'!E232+'0792'!E232+'0793'!E232+'1013'!E232+'0811'!E232+'0993'!E232+'0994'!E232</f>
        <v>0</v>
      </c>
      <c r="F232" s="61">
        <f>'0469'!F232+'0780'!F232+'0786'!F232+'0787'!F232+'0788'!F232+'0789'!F232+'0050'!F232+'1148'!F232+'0865'!F232+'0090'!F232+'0791'!F232+'0792'!F232+'0793'!F232+'1013'!F232+'0811'!F232+'0993'!F232+'0994'!F232</f>
        <v>0</v>
      </c>
      <c r="G232" s="61">
        <f>'0469'!G232+'0780'!G232+'0786'!G232+'0787'!G232+'0788'!G232+'0789'!G232+'0050'!G232+'1148'!G232+'0865'!G232+'0090'!G232+'0791'!G232+'0792'!G232+'0793'!G232+'1013'!G232+'0811'!G232+'0993'!G232+'0994'!G232</f>
        <v>0</v>
      </c>
      <c r="H232" s="61">
        <f>'0469'!H232+'0780'!H232+'0786'!H232+'0787'!H232+'0788'!H232+'0789'!H232+'0050'!H232+'1148'!H232+'0865'!H232+'0090'!H232+'0791'!H232+'0792'!H232+'0793'!H232+'1013'!H232+'0811'!H232+'0993'!H232+'0994'!H232</f>
        <v>0</v>
      </c>
      <c r="I232" s="61">
        <f>'0469'!I232+'0780'!I232+'0786'!I232+'0787'!I232+'0788'!I232+'0789'!I232+'0050'!I232+'1148'!I232+'0865'!I232+'0090'!I232+'0791'!I232+'0792'!I232+'0793'!I232+'1013'!I232+'0811'!I232+'0993'!I232+'0994'!I232</f>
        <v>0</v>
      </c>
      <c r="J232" s="61">
        <f>'0469'!J232+'0780'!J232+'0786'!J232+'0787'!J232+'0788'!J232+'0789'!J232+'0050'!J232+'1148'!J232+'0865'!J232+'0090'!J232+'0791'!J232+'0792'!J232+'0793'!J232+'1013'!J232+'0811'!J232+'0993'!J232+'0994'!J232</f>
        <v>0</v>
      </c>
      <c r="K232" s="61">
        <f>'0469'!K232+'0780'!K232+'0786'!K232+'0787'!K232+'0788'!K232+'0789'!K232+'0050'!K232+'1148'!K232+'0865'!K232+'0090'!K232+'0791'!K232+'0792'!K232+'0793'!K232+'1013'!K232+'0811'!K232+'0993'!K232+'0994'!K232</f>
        <v>0</v>
      </c>
      <c r="L232" s="61">
        <f>'0469'!L232+'0780'!L232+'0786'!L232+'0787'!L232+'0788'!L232+'0789'!L232+'0050'!L232+'1148'!L232+'0865'!L232+'0090'!L232+'0791'!L232+'0792'!L232+'0793'!L232+'1013'!L232+'0811'!L232+'0993'!L232+'0994'!L232</f>
        <v>0</v>
      </c>
      <c r="M232" s="61">
        <f>'0469'!M232+'0780'!M232+'0786'!M232+'0787'!M232+'0788'!M232+'0789'!M232+'0050'!M232+'1148'!M232+'0865'!M232+'0090'!M232+'0791'!M232+'0792'!M232+'0793'!M232+'1013'!M232+'0811'!M232+'0993'!M232+'0994'!M232</f>
        <v>0</v>
      </c>
      <c r="N232" s="61">
        <f>'0469'!N232+'0780'!N232+'0786'!N232+'0787'!N232+'0788'!N232+'0789'!N232+'0050'!N232+'1148'!N232+'0865'!N232+'0090'!N232+'0791'!N232+'0792'!N232+'0793'!N232+'1013'!N232+'0811'!N232+'0993'!N232+'0994'!N232</f>
        <v>0</v>
      </c>
      <c r="O232" s="61">
        <f t="shared" si="3"/>
        <v>0</v>
      </c>
    </row>
    <row r="233" spans="1:15" ht="15" x14ac:dyDescent="0.2">
      <c r="A233" s="50" t="s">
        <v>492</v>
      </c>
      <c r="B233" s="32" t="s">
        <v>123</v>
      </c>
      <c r="C233" s="14">
        <f>'0469'!C233+'0780'!C233+'0786'!C233+'0787'!C233+'0788'!C233+'0789'!C233+'0050'!C233+'1148'!C233+'0865'!C233+'0090'!C233+'0791'!C233+'0792'!C233+'0793'!C233+'1013'!C233+'0811'!C233+'0993'!C233+'0994'!C233</f>
        <v>0</v>
      </c>
      <c r="D233" s="14">
        <f>'0469'!D233+'0780'!D233+'0786'!D233+'0787'!D233+'0788'!D233+'0789'!D233+'0050'!D233+'1148'!D233+'0865'!D233+'0090'!D233+'0791'!D233+'0792'!D233+'0793'!D233+'1013'!D233+'0811'!D233+'0993'!D233+'0994'!D233</f>
        <v>0</v>
      </c>
      <c r="E233" s="14">
        <f>'0469'!E233+'0780'!E233+'0786'!E233+'0787'!E233+'0788'!E233+'0789'!E233+'0050'!E233+'1148'!E233+'0865'!E233+'0090'!E233+'0791'!E233+'0792'!E233+'0793'!E233+'1013'!E233+'0811'!E233+'0993'!E233+'0994'!E233</f>
        <v>0</v>
      </c>
      <c r="F233" s="14">
        <f>'0469'!F233+'0780'!F233+'0786'!F233+'0787'!F233+'0788'!F233+'0789'!F233+'0050'!F233+'1148'!F233+'0865'!F233+'0090'!F233+'0791'!F233+'0792'!F233+'0793'!F233+'1013'!F233+'0811'!F233+'0993'!F233+'0994'!F233</f>
        <v>0</v>
      </c>
      <c r="G233" s="14">
        <f>'0469'!G233+'0780'!G233+'0786'!G233+'0787'!G233+'0788'!G233+'0789'!G233+'0050'!G233+'1148'!G233+'0865'!G233+'0090'!G233+'0791'!G233+'0792'!G233+'0793'!G233+'1013'!G233+'0811'!G233+'0993'!G233+'0994'!G233</f>
        <v>0</v>
      </c>
      <c r="H233" s="14">
        <f>'0469'!H233+'0780'!H233+'0786'!H233+'0787'!H233+'0788'!H233+'0789'!H233+'0050'!H233+'1148'!H233+'0865'!H233+'0090'!H233+'0791'!H233+'0792'!H233+'0793'!H233+'1013'!H233+'0811'!H233+'0993'!H233+'0994'!H233</f>
        <v>0</v>
      </c>
      <c r="I233" s="14">
        <f>'0469'!I233+'0780'!I233+'0786'!I233+'0787'!I233+'0788'!I233+'0789'!I233+'0050'!I233+'1148'!I233+'0865'!I233+'0090'!I233+'0791'!I233+'0792'!I233+'0793'!I233+'1013'!I233+'0811'!I233+'0993'!I233+'0994'!I233</f>
        <v>0</v>
      </c>
      <c r="J233" s="14">
        <f>'0469'!J233+'0780'!J233+'0786'!J233+'0787'!J233+'0788'!J233+'0789'!J233+'0050'!J233+'1148'!J233+'0865'!J233+'0090'!J233+'0791'!J233+'0792'!J233+'0793'!J233+'1013'!J233+'0811'!J233+'0993'!J233+'0994'!J233</f>
        <v>0</v>
      </c>
      <c r="K233" s="14">
        <f>'0469'!K233+'0780'!K233+'0786'!K233+'0787'!K233+'0788'!K233+'0789'!K233+'0050'!K233+'1148'!K233+'0865'!K233+'0090'!K233+'0791'!K233+'0792'!K233+'0793'!K233+'1013'!K233+'0811'!K233+'0993'!K233+'0994'!K233</f>
        <v>0</v>
      </c>
      <c r="L233" s="14">
        <f>'0469'!L233+'0780'!L233+'0786'!L233+'0787'!L233+'0788'!L233+'0789'!L233+'0050'!L233+'1148'!L233+'0865'!L233+'0090'!L233+'0791'!L233+'0792'!L233+'0793'!L233+'1013'!L233+'0811'!L233+'0993'!L233+'0994'!L233</f>
        <v>0</v>
      </c>
      <c r="M233" s="14">
        <f>'0469'!M233+'0780'!M233+'0786'!M233+'0787'!M233+'0788'!M233+'0789'!M233+'0050'!M233+'1148'!M233+'0865'!M233+'0090'!M233+'0791'!M233+'0792'!M233+'0793'!M233+'1013'!M233+'0811'!M233+'0993'!M233+'0994'!M233</f>
        <v>0</v>
      </c>
      <c r="N233" s="14">
        <f>'0469'!N233+'0780'!N233+'0786'!N233+'0787'!N233+'0788'!N233+'0789'!N233+'0050'!N233+'1148'!N233+'0865'!N233+'0090'!N233+'0791'!N233+'0792'!N233+'0793'!N233+'1013'!N233+'0811'!N233+'0993'!N233+'0994'!N233</f>
        <v>0</v>
      </c>
      <c r="O233" s="14">
        <f t="shared" si="3"/>
        <v>0</v>
      </c>
    </row>
    <row r="234" spans="1:15" ht="15" x14ac:dyDescent="0.2">
      <c r="A234" s="49" t="s">
        <v>403</v>
      </c>
      <c r="B234" s="35" t="s">
        <v>123</v>
      </c>
      <c r="C234" s="61">
        <f>'0469'!C234+'0780'!C234+'0786'!C234+'0787'!C234+'0788'!C234+'0789'!C234+'0050'!C234+'1148'!C234+'0865'!C234+'0090'!C234+'0791'!C234+'0792'!C234+'0793'!C234+'1013'!C234+'0811'!C234+'0993'!C234+'0994'!C234</f>
        <v>0</v>
      </c>
      <c r="D234" s="61">
        <f>'0469'!D234+'0780'!D234+'0786'!D234+'0787'!D234+'0788'!D234+'0789'!D234+'0050'!D234+'1148'!D234+'0865'!D234+'0090'!D234+'0791'!D234+'0792'!D234+'0793'!D234+'1013'!D234+'0811'!D234+'0993'!D234+'0994'!D234</f>
        <v>0</v>
      </c>
      <c r="E234" s="61">
        <f>'0469'!E234+'0780'!E234+'0786'!E234+'0787'!E234+'0788'!E234+'0789'!E234+'0050'!E234+'1148'!E234+'0865'!E234+'0090'!E234+'0791'!E234+'0792'!E234+'0793'!E234+'1013'!E234+'0811'!E234+'0993'!E234+'0994'!E234</f>
        <v>0</v>
      </c>
      <c r="F234" s="61">
        <f>'0469'!F234+'0780'!F234+'0786'!F234+'0787'!F234+'0788'!F234+'0789'!F234+'0050'!F234+'1148'!F234+'0865'!F234+'0090'!F234+'0791'!F234+'0792'!F234+'0793'!F234+'1013'!F234+'0811'!F234+'0993'!F234+'0994'!F234</f>
        <v>0</v>
      </c>
      <c r="G234" s="61">
        <f>'0469'!G234+'0780'!G234+'0786'!G234+'0787'!G234+'0788'!G234+'0789'!G234+'0050'!G234+'1148'!G234+'0865'!G234+'0090'!G234+'0791'!G234+'0792'!G234+'0793'!G234+'1013'!G234+'0811'!G234+'0993'!G234+'0994'!G234</f>
        <v>0</v>
      </c>
      <c r="H234" s="61">
        <f>'0469'!H234+'0780'!H234+'0786'!H234+'0787'!H234+'0788'!H234+'0789'!H234+'0050'!H234+'1148'!H234+'0865'!H234+'0090'!H234+'0791'!H234+'0792'!H234+'0793'!H234+'1013'!H234+'0811'!H234+'0993'!H234+'0994'!H234</f>
        <v>0</v>
      </c>
      <c r="I234" s="61">
        <f>'0469'!I234+'0780'!I234+'0786'!I234+'0787'!I234+'0788'!I234+'0789'!I234+'0050'!I234+'1148'!I234+'0865'!I234+'0090'!I234+'0791'!I234+'0792'!I234+'0793'!I234+'1013'!I234+'0811'!I234+'0993'!I234+'0994'!I234</f>
        <v>0</v>
      </c>
      <c r="J234" s="61">
        <f>'0469'!J234+'0780'!J234+'0786'!J234+'0787'!J234+'0788'!J234+'0789'!J234+'0050'!J234+'1148'!J234+'0865'!J234+'0090'!J234+'0791'!J234+'0792'!J234+'0793'!J234+'1013'!J234+'0811'!J234+'0993'!J234+'0994'!J234</f>
        <v>0</v>
      </c>
      <c r="K234" s="61">
        <f>'0469'!K234+'0780'!K234+'0786'!K234+'0787'!K234+'0788'!K234+'0789'!K234+'0050'!K234+'1148'!K234+'0865'!K234+'0090'!K234+'0791'!K234+'0792'!K234+'0793'!K234+'1013'!K234+'0811'!K234+'0993'!K234+'0994'!K234</f>
        <v>0</v>
      </c>
      <c r="L234" s="61">
        <f>'0469'!L234+'0780'!L234+'0786'!L234+'0787'!L234+'0788'!L234+'0789'!L234+'0050'!L234+'1148'!L234+'0865'!L234+'0090'!L234+'0791'!L234+'0792'!L234+'0793'!L234+'1013'!L234+'0811'!L234+'0993'!L234+'0994'!L234</f>
        <v>0</v>
      </c>
      <c r="M234" s="61">
        <f>'0469'!M234+'0780'!M234+'0786'!M234+'0787'!M234+'0788'!M234+'0789'!M234+'0050'!M234+'1148'!M234+'0865'!M234+'0090'!M234+'0791'!M234+'0792'!M234+'0793'!M234+'1013'!M234+'0811'!M234+'0993'!M234+'0994'!M234</f>
        <v>0</v>
      </c>
      <c r="N234" s="61">
        <f>'0469'!N234+'0780'!N234+'0786'!N234+'0787'!N234+'0788'!N234+'0789'!N234+'0050'!N234+'1148'!N234+'0865'!N234+'0090'!N234+'0791'!N234+'0792'!N234+'0793'!N234+'1013'!N234+'0811'!N234+'0993'!N234+'0994'!N234</f>
        <v>0</v>
      </c>
      <c r="O234" s="61">
        <f t="shared" si="3"/>
        <v>0</v>
      </c>
    </row>
    <row r="235" spans="1:15" ht="15" x14ac:dyDescent="0.2">
      <c r="A235" s="50" t="s">
        <v>458</v>
      </c>
      <c r="B235" s="32" t="s">
        <v>124</v>
      </c>
      <c r="C235" s="14">
        <f>'0469'!C235+'0780'!C235+'0786'!C235+'0787'!C235+'0788'!C235+'0789'!C235+'0050'!C235+'1148'!C235+'0865'!C235+'0090'!C235+'0791'!C235+'0792'!C235+'0793'!C235+'1013'!C235+'0811'!C235+'0993'!C235+'0994'!C235</f>
        <v>0</v>
      </c>
      <c r="D235" s="14">
        <f>'0469'!D235+'0780'!D235+'0786'!D235+'0787'!D235+'0788'!D235+'0789'!D235+'0050'!D235+'1148'!D235+'0865'!D235+'0090'!D235+'0791'!D235+'0792'!D235+'0793'!D235+'1013'!D235+'0811'!D235+'0993'!D235+'0994'!D235</f>
        <v>0</v>
      </c>
      <c r="E235" s="14">
        <f>'0469'!E235+'0780'!E235+'0786'!E235+'0787'!E235+'0788'!E235+'0789'!E235+'0050'!E235+'1148'!E235+'0865'!E235+'0090'!E235+'0791'!E235+'0792'!E235+'0793'!E235+'1013'!E235+'0811'!E235+'0993'!E235+'0994'!E235</f>
        <v>0</v>
      </c>
      <c r="F235" s="14">
        <f>'0469'!F235+'0780'!F235+'0786'!F235+'0787'!F235+'0788'!F235+'0789'!F235+'0050'!F235+'1148'!F235+'0865'!F235+'0090'!F235+'0791'!F235+'0792'!F235+'0793'!F235+'1013'!F235+'0811'!F235+'0993'!F235+'0994'!F235</f>
        <v>0</v>
      </c>
      <c r="G235" s="14">
        <f>'0469'!G235+'0780'!G235+'0786'!G235+'0787'!G235+'0788'!G235+'0789'!G235+'0050'!G235+'1148'!G235+'0865'!G235+'0090'!G235+'0791'!G235+'0792'!G235+'0793'!G235+'1013'!G235+'0811'!G235+'0993'!G235+'0994'!G235</f>
        <v>0</v>
      </c>
      <c r="H235" s="14">
        <f>'0469'!H235+'0780'!H235+'0786'!H235+'0787'!H235+'0788'!H235+'0789'!H235+'0050'!H235+'1148'!H235+'0865'!H235+'0090'!H235+'0791'!H235+'0792'!H235+'0793'!H235+'1013'!H235+'0811'!H235+'0993'!H235+'0994'!H235</f>
        <v>0</v>
      </c>
      <c r="I235" s="14">
        <f>'0469'!I235+'0780'!I235+'0786'!I235+'0787'!I235+'0788'!I235+'0789'!I235+'0050'!I235+'1148'!I235+'0865'!I235+'0090'!I235+'0791'!I235+'0792'!I235+'0793'!I235+'1013'!I235+'0811'!I235+'0993'!I235+'0994'!I235</f>
        <v>0</v>
      </c>
      <c r="J235" s="14">
        <f>'0469'!J235+'0780'!J235+'0786'!J235+'0787'!J235+'0788'!J235+'0789'!J235+'0050'!J235+'1148'!J235+'0865'!J235+'0090'!J235+'0791'!J235+'0792'!J235+'0793'!J235+'1013'!J235+'0811'!J235+'0993'!J235+'0994'!J235</f>
        <v>0</v>
      </c>
      <c r="K235" s="14">
        <f>'0469'!K235+'0780'!K235+'0786'!K235+'0787'!K235+'0788'!K235+'0789'!K235+'0050'!K235+'1148'!K235+'0865'!K235+'0090'!K235+'0791'!K235+'0792'!K235+'0793'!K235+'1013'!K235+'0811'!K235+'0993'!K235+'0994'!K235</f>
        <v>0</v>
      </c>
      <c r="L235" s="14">
        <f>'0469'!L235+'0780'!L235+'0786'!L235+'0787'!L235+'0788'!L235+'0789'!L235+'0050'!L235+'1148'!L235+'0865'!L235+'0090'!L235+'0791'!L235+'0792'!L235+'0793'!L235+'1013'!L235+'0811'!L235+'0993'!L235+'0994'!L235</f>
        <v>0</v>
      </c>
      <c r="M235" s="14">
        <f>'0469'!M235+'0780'!M235+'0786'!M235+'0787'!M235+'0788'!M235+'0789'!M235+'0050'!M235+'1148'!M235+'0865'!M235+'0090'!M235+'0791'!M235+'0792'!M235+'0793'!M235+'1013'!M235+'0811'!M235+'0993'!M235+'0994'!M235</f>
        <v>0</v>
      </c>
      <c r="N235" s="14">
        <f>'0469'!N235+'0780'!N235+'0786'!N235+'0787'!N235+'0788'!N235+'0789'!N235+'0050'!N235+'1148'!N235+'0865'!N235+'0090'!N235+'0791'!N235+'0792'!N235+'0793'!N235+'1013'!N235+'0811'!N235+'0993'!N235+'0994'!N235</f>
        <v>0</v>
      </c>
      <c r="O235" s="14">
        <f t="shared" si="3"/>
        <v>0</v>
      </c>
    </row>
    <row r="236" spans="1:15" ht="15" x14ac:dyDescent="0.2">
      <c r="A236" s="49" t="s">
        <v>404</v>
      </c>
      <c r="B236" s="41" t="s">
        <v>125</v>
      </c>
      <c r="C236" s="61">
        <f>'0469'!C236+'0780'!C236+'0786'!C236+'0787'!C236+'0788'!C236+'0789'!C236+'0050'!C236+'1148'!C236+'0865'!C236+'0090'!C236+'0791'!C236+'0792'!C236+'0793'!C236+'1013'!C236+'0811'!C236+'0993'!C236+'0994'!C236</f>
        <v>0</v>
      </c>
      <c r="D236" s="61">
        <f>'0469'!D236+'0780'!D236+'0786'!D236+'0787'!D236+'0788'!D236+'0789'!D236+'0050'!D236+'1148'!D236+'0865'!D236+'0090'!D236+'0791'!D236+'0792'!D236+'0793'!D236+'1013'!D236+'0811'!D236+'0993'!D236+'0994'!D236</f>
        <v>0</v>
      </c>
      <c r="E236" s="61">
        <f>'0469'!E236+'0780'!E236+'0786'!E236+'0787'!E236+'0788'!E236+'0789'!E236+'0050'!E236+'1148'!E236+'0865'!E236+'0090'!E236+'0791'!E236+'0792'!E236+'0793'!E236+'1013'!E236+'0811'!E236+'0993'!E236+'0994'!E236</f>
        <v>0</v>
      </c>
      <c r="F236" s="61">
        <f>'0469'!F236+'0780'!F236+'0786'!F236+'0787'!F236+'0788'!F236+'0789'!F236+'0050'!F236+'1148'!F236+'0865'!F236+'0090'!F236+'0791'!F236+'0792'!F236+'0793'!F236+'1013'!F236+'0811'!F236+'0993'!F236+'0994'!F236</f>
        <v>0</v>
      </c>
      <c r="G236" s="61">
        <f>'0469'!G236+'0780'!G236+'0786'!G236+'0787'!G236+'0788'!G236+'0789'!G236+'0050'!G236+'1148'!G236+'0865'!G236+'0090'!G236+'0791'!G236+'0792'!G236+'0793'!G236+'1013'!G236+'0811'!G236+'0993'!G236+'0994'!G236</f>
        <v>0</v>
      </c>
      <c r="H236" s="61">
        <f>'0469'!H236+'0780'!H236+'0786'!H236+'0787'!H236+'0788'!H236+'0789'!H236+'0050'!H236+'1148'!H236+'0865'!H236+'0090'!H236+'0791'!H236+'0792'!H236+'0793'!H236+'1013'!H236+'0811'!H236+'0993'!H236+'0994'!H236</f>
        <v>0</v>
      </c>
      <c r="I236" s="61">
        <f>'0469'!I236+'0780'!I236+'0786'!I236+'0787'!I236+'0788'!I236+'0789'!I236+'0050'!I236+'1148'!I236+'0865'!I236+'0090'!I236+'0791'!I236+'0792'!I236+'0793'!I236+'1013'!I236+'0811'!I236+'0993'!I236+'0994'!I236</f>
        <v>0</v>
      </c>
      <c r="J236" s="61">
        <f>'0469'!J236+'0780'!J236+'0786'!J236+'0787'!J236+'0788'!J236+'0789'!J236+'0050'!J236+'1148'!J236+'0865'!J236+'0090'!J236+'0791'!J236+'0792'!J236+'0793'!J236+'1013'!J236+'0811'!J236+'0993'!J236+'0994'!J236</f>
        <v>0</v>
      </c>
      <c r="K236" s="61">
        <f>'0469'!K236+'0780'!K236+'0786'!K236+'0787'!K236+'0788'!K236+'0789'!K236+'0050'!K236+'1148'!K236+'0865'!K236+'0090'!K236+'0791'!K236+'0792'!K236+'0793'!K236+'1013'!K236+'0811'!K236+'0993'!K236+'0994'!K236</f>
        <v>0</v>
      </c>
      <c r="L236" s="61">
        <f>'0469'!L236+'0780'!L236+'0786'!L236+'0787'!L236+'0788'!L236+'0789'!L236+'0050'!L236+'1148'!L236+'0865'!L236+'0090'!L236+'0791'!L236+'0792'!L236+'0793'!L236+'1013'!L236+'0811'!L236+'0993'!L236+'0994'!L236</f>
        <v>0</v>
      </c>
      <c r="M236" s="61">
        <f>'0469'!M236+'0780'!M236+'0786'!M236+'0787'!M236+'0788'!M236+'0789'!M236+'0050'!M236+'1148'!M236+'0865'!M236+'0090'!M236+'0791'!M236+'0792'!M236+'0793'!M236+'1013'!M236+'0811'!M236+'0993'!M236+'0994'!M236</f>
        <v>0</v>
      </c>
      <c r="N236" s="61">
        <f>'0469'!N236+'0780'!N236+'0786'!N236+'0787'!N236+'0788'!N236+'0789'!N236+'0050'!N236+'1148'!N236+'0865'!N236+'0090'!N236+'0791'!N236+'0792'!N236+'0793'!N236+'1013'!N236+'0811'!N236+'0993'!N236+'0994'!N236</f>
        <v>0</v>
      </c>
      <c r="O236" s="61">
        <f t="shared" si="3"/>
        <v>0</v>
      </c>
    </row>
    <row r="237" spans="1:15" ht="15" x14ac:dyDescent="0.2">
      <c r="A237" s="49" t="s">
        <v>405</v>
      </c>
      <c r="B237" s="41" t="s">
        <v>126</v>
      </c>
      <c r="C237" s="61">
        <f>'0469'!C237+'0780'!C237+'0786'!C237+'0787'!C237+'0788'!C237+'0789'!C237+'0050'!C237+'1148'!C237+'0865'!C237+'0090'!C237+'0791'!C237+'0792'!C237+'0793'!C237+'1013'!C237+'0811'!C237+'0993'!C237+'0994'!C237</f>
        <v>0</v>
      </c>
      <c r="D237" s="61">
        <f>'0469'!D237+'0780'!D237+'0786'!D237+'0787'!D237+'0788'!D237+'0789'!D237+'0050'!D237+'1148'!D237+'0865'!D237+'0090'!D237+'0791'!D237+'0792'!D237+'0793'!D237+'1013'!D237+'0811'!D237+'0993'!D237+'0994'!D237</f>
        <v>0</v>
      </c>
      <c r="E237" s="61">
        <f>'0469'!E237+'0780'!E237+'0786'!E237+'0787'!E237+'0788'!E237+'0789'!E237+'0050'!E237+'1148'!E237+'0865'!E237+'0090'!E237+'0791'!E237+'0792'!E237+'0793'!E237+'1013'!E237+'0811'!E237+'0993'!E237+'0994'!E237</f>
        <v>0</v>
      </c>
      <c r="F237" s="61">
        <f>'0469'!F237+'0780'!F237+'0786'!F237+'0787'!F237+'0788'!F237+'0789'!F237+'0050'!F237+'1148'!F237+'0865'!F237+'0090'!F237+'0791'!F237+'0792'!F237+'0793'!F237+'1013'!F237+'0811'!F237+'0993'!F237+'0994'!F237</f>
        <v>0</v>
      </c>
      <c r="G237" s="61">
        <f>'0469'!G237+'0780'!G237+'0786'!G237+'0787'!G237+'0788'!G237+'0789'!G237+'0050'!G237+'1148'!G237+'0865'!G237+'0090'!G237+'0791'!G237+'0792'!G237+'0793'!G237+'1013'!G237+'0811'!G237+'0993'!G237+'0994'!G237</f>
        <v>0</v>
      </c>
      <c r="H237" s="61">
        <f>'0469'!H237+'0780'!H237+'0786'!H237+'0787'!H237+'0788'!H237+'0789'!H237+'0050'!H237+'1148'!H237+'0865'!H237+'0090'!H237+'0791'!H237+'0792'!H237+'0793'!H237+'1013'!H237+'0811'!H237+'0993'!H237+'0994'!H237</f>
        <v>0</v>
      </c>
      <c r="I237" s="61">
        <f>'0469'!I237+'0780'!I237+'0786'!I237+'0787'!I237+'0788'!I237+'0789'!I237+'0050'!I237+'1148'!I237+'0865'!I237+'0090'!I237+'0791'!I237+'0792'!I237+'0793'!I237+'1013'!I237+'0811'!I237+'0993'!I237+'0994'!I237</f>
        <v>0</v>
      </c>
      <c r="J237" s="61">
        <f>'0469'!J237+'0780'!J237+'0786'!J237+'0787'!J237+'0788'!J237+'0789'!J237+'0050'!J237+'1148'!J237+'0865'!J237+'0090'!J237+'0791'!J237+'0792'!J237+'0793'!J237+'1013'!J237+'0811'!J237+'0993'!J237+'0994'!J237</f>
        <v>0</v>
      </c>
      <c r="K237" s="61">
        <f>'0469'!K237+'0780'!K237+'0786'!K237+'0787'!K237+'0788'!K237+'0789'!K237+'0050'!K237+'1148'!K237+'0865'!K237+'0090'!K237+'0791'!K237+'0792'!K237+'0793'!K237+'1013'!K237+'0811'!K237+'0993'!K237+'0994'!K237</f>
        <v>0</v>
      </c>
      <c r="L237" s="61">
        <f>'0469'!L237+'0780'!L237+'0786'!L237+'0787'!L237+'0788'!L237+'0789'!L237+'0050'!L237+'1148'!L237+'0865'!L237+'0090'!L237+'0791'!L237+'0792'!L237+'0793'!L237+'1013'!L237+'0811'!L237+'0993'!L237+'0994'!L237</f>
        <v>0</v>
      </c>
      <c r="M237" s="61">
        <f>'0469'!M237+'0780'!M237+'0786'!M237+'0787'!M237+'0788'!M237+'0789'!M237+'0050'!M237+'1148'!M237+'0865'!M237+'0090'!M237+'0791'!M237+'0792'!M237+'0793'!M237+'1013'!M237+'0811'!M237+'0993'!M237+'0994'!M237</f>
        <v>0</v>
      </c>
      <c r="N237" s="61">
        <f>'0469'!N237+'0780'!N237+'0786'!N237+'0787'!N237+'0788'!N237+'0789'!N237+'0050'!N237+'1148'!N237+'0865'!N237+'0090'!N237+'0791'!N237+'0792'!N237+'0793'!N237+'1013'!N237+'0811'!N237+'0993'!N237+'0994'!N237</f>
        <v>0</v>
      </c>
      <c r="O237" s="61">
        <f t="shared" si="3"/>
        <v>0</v>
      </c>
    </row>
    <row r="238" spans="1:15" ht="15" x14ac:dyDescent="0.2">
      <c r="A238" s="49" t="s">
        <v>406</v>
      </c>
      <c r="B238" s="41" t="s">
        <v>127</v>
      </c>
      <c r="C238" s="61">
        <f>'0469'!C238+'0780'!C238+'0786'!C238+'0787'!C238+'0788'!C238+'0789'!C238+'0050'!C238+'1148'!C238+'0865'!C238+'0090'!C238+'0791'!C238+'0792'!C238+'0793'!C238+'1013'!C238+'0811'!C238+'0993'!C238+'0994'!C238</f>
        <v>0</v>
      </c>
      <c r="D238" s="61">
        <f>'0469'!D238+'0780'!D238+'0786'!D238+'0787'!D238+'0788'!D238+'0789'!D238+'0050'!D238+'1148'!D238+'0865'!D238+'0090'!D238+'0791'!D238+'0792'!D238+'0793'!D238+'1013'!D238+'0811'!D238+'0993'!D238+'0994'!D238</f>
        <v>0</v>
      </c>
      <c r="E238" s="61">
        <f>'0469'!E238+'0780'!E238+'0786'!E238+'0787'!E238+'0788'!E238+'0789'!E238+'0050'!E238+'1148'!E238+'0865'!E238+'0090'!E238+'0791'!E238+'0792'!E238+'0793'!E238+'1013'!E238+'0811'!E238+'0993'!E238+'0994'!E238</f>
        <v>0</v>
      </c>
      <c r="F238" s="61">
        <f>'0469'!F238+'0780'!F238+'0786'!F238+'0787'!F238+'0788'!F238+'0789'!F238+'0050'!F238+'1148'!F238+'0865'!F238+'0090'!F238+'0791'!F238+'0792'!F238+'0793'!F238+'1013'!F238+'0811'!F238+'0993'!F238+'0994'!F238</f>
        <v>0</v>
      </c>
      <c r="G238" s="61">
        <f>'0469'!G238+'0780'!G238+'0786'!G238+'0787'!G238+'0788'!G238+'0789'!G238+'0050'!G238+'1148'!G238+'0865'!G238+'0090'!G238+'0791'!G238+'0792'!G238+'0793'!G238+'1013'!G238+'0811'!G238+'0993'!G238+'0994'!G238</f>
        <v>0</v>
      </c>
      <c r="H238" s="61">
        <f>'0469'!H238+'0780'!H238+'0786'!H238+'0787'!H238+'0788'!H238+'0789'!H238+'0050'!H238+'1148'!H238+'0865'!H238+'0090'!H238+'0791'!H238+'0792'!H238+'0793'!H238+'1013'!H238+'0811'!H238+'0993'!H238+'0994'!H238</f>
        <v>0</v>
      </c>
      <c r="I238" s="61">
        <f>'0469'!I238+'0780'!I238+'0786'!I238+'0787'!I238+'0788'!I238+'0789'!I238+'0050'!I238+'1148'!I238+'0865'!I238+'0090'!I238+'0791'!I238+'0792'!I238+'0793'!I238+'1013'!I238+'0811'!I238+'0993'!I238+'0994'!I238</f>
        <v>0</v>
      </c>
      <c r="J238" s="61">
        <f>'0469'!J238+'0780'!J238+'0786'!J238+'0787'!J238+'0788'!J238+'0789'!J238+'0050'!J238+'1148'!J238+'0865'!J238+'0090'!J238+'0791'!J238+'0792'!J238+'0793'!J238+'1013'!J238+'0811'!J238+'0993'!J238+'0994'!J238</f>
        <v>0</v>
      </c>
      <c r="K238" s="61">
        <f>'0469'!K238+'0780'!K238+'0786'!K238+'0787'!K238+'0788'!K238+'0789'!K238+'0050'!K238+'1148'!K238+'0865'!K238+'0090'!K238+'0791'!K238+'0792'!K238+'0793'!K238+'1013'!K238+'0811'!K238+'0993'!K238+'0994'!K238</f>
        <v>0</v>
      </c>
      <c r="L238" s="61">
        <f>'0469'!L238+'0780'!L238+'0786'!L238+'0787'!L238+'0788'!L238+'0789'!L238+'0050'!L238+'1148'!L238+'0865'!L238+'0090'!L238+'0791'!L238+'0792'!L238+'0793'!L238+'1013'!L238+'0811'!L238+'0993'!L238+'0994'!L238</f>
        <v>0</v>
      </c>
      <c r="M238" s="61">
        <f>'0469'!M238+'0780'!M238+'0786'!M238+'0787'!M238+'0788'!M238+'0789'!M238+'0050'!M238+'1148'!M238+'0865'!M238+'0090'!M238+'0791'!M238+'0792'!M238+'0793'!M238+'1013'!M238+'0811'!M238+'0993'!M238+'0994'!M238</f>
        <v>0</v>
      </c>
      <c r="N238" s="61">
        <f>'0469'!N238+'0780'!N238+'0786'!N238+'0787'!N238+'0788'!N238+'0789'!N238+'0050'!N238+'1148'!N238+'0865'!N238+'0090'!N238+'0791'!N238+'0792'!N238+'0793'!N238+'1013'!N238+'0811'!N238+'0993'!N238+'0994'!N238</f>
        <v>0</v>
      </c>
      <c r="O238" s="61">
        <f t="shared" si="3"/>
        <v>0</v>
      </c>
    </row>
    <row r="239" spans="1:15" ht="15" x14ac:dyDescent="0.2">
      <c r="A239" s="49" t="s">
        <v>407</v>
      </c>
      <c r="B239" s="41" t="s">
        <v>128</v>
      </c>
      <c r="C239" s="61">
        <f>'0469'!C239+'0780'!C239+'0786'!C239+'0787'!C239+'0788'!C239+'0789'!C239+'0050'!C239+'1148'!C239+'0865'!C239+'0090'!C239+'0791'!C239+'0792'!C239+'0793'!C239+'1013'!C239+'0811'!C239+'0993'!C239+'0994'!C239</f>
        <v>0</v>
      </c>
      <c r="D239" s="61">
        <f>'0469'!D239+'0780'!D239+'0786'!D239+'0787'!D239+'0788'!D239+'0789'!D239+'0050'!D239+'1148'!D239+'0865'!D239+'0090'!D239+'0791'!D239+'0792'!D239+'0793'!D239+'1013'!D239+'0811'!D239+'0993'!D239+'0994'!D239</f>
        <v>0</v>
      </c>
      <c r="E239" s="61">
        <f>'0469'!E239+'0780'!E239+'0786'!E239+'0787'!E239+'0788'!E239+'0789'!E239+'0050'!E239+'1148'!E239+'0865'!E239+'0090'!E239+'0791'!E239+'0792'!E239+'0793'!E239+'1013'!E239+'0811'!E239+'0993'!E239+'0994'!E239</f>
        <v>0</v>
      </c>
      <c r="F239" s="61">
        <f>'0469'!F239+'0780'!F239+'0786'!F239+'0787'!F239+'0788'!F239+'0789'!F239+'0050'!F239+'1148'!F239+'0865'!F239+'0090'!F239+'0791'!F239+'0792'!F239+'0793'!F239+'1013'!F239+'0811'!F239+'0993'!F239+'0994'!F239</f>
        <v>0</v>
      </c>
      <c r="G239" s="61">
        <f>'0469'!G239+'0780'!G239+'0786'!G239+'0787'!G239+'0788'!G239+'0789'!G239+'0050'!G239+'1148'!G239+'0865'!G239+'0090'!G239+'0791'!G239+'0792'!G239+'0793'!G239+'1013'!G239+'0811'!G239+'0993'!G239+'0994'!G239</f>
        <v>0</v>
      </c>
      <c r="H239" s="61">
        <f>'0469'!H239+'0780'!H239+'0786'!H239+'0787'!H239+'0788'!H239+'0789'!H239+'0050'!H239+'1148'!H239+'0865'!H239+'0090'!H239+'0791'!H239+'0792'!H239+'0793'!H239+'1013'!H239+'0811'!H239+'0993'!H239+'0994'!H239</f>
        <v>0</v>
      </c>
      <c r="I239" s="61">
        <f>'0469'!I239+'0780'!I239+'0786'!I239+'0787'!I239+'0788'!I239+'0789'!I239+'0050'!I239+'1148'!I239+'0865'!I239+'0090'!I239+'0791'!I239+'0792'!I239+'0793'!I239+'1013'!I239+'0811'!I239+'0993'!I239+'0994'!I239</f>
        <v>0</v>
      </c>
      <c r="J239" s="61">
        <f>'0469'!J239+'0780'!J239+'0786'!J239+'0787'!J239+'0788'!J239+'0789'!J239+'0050'!J239+'1148'!J239+'0865'!J239+'0090'!J239+'0791'!J239+'0792'!J239+'0793'!J239+'1013'!J239+'0811'!J239+'0993'!J239+'0994'!J239</f>
        <v>0</v>
      </c>
      <c r="K239" s="61">
        <f>'0469'!K239+'0780'!K239+'0786'!K239+'0787'!K239+'0788'!K239+'0789'!K239+'0050'!K239+'1148'!K239+'0865'!K239+'0090'!K239+'0791'!K239+'0792'!K239+'0793'!K239+'1013'!K239+'0811'!K239+'0993'!K239+'0994'!K239</f>
        <v>0</v>
      </c>
      <c r="L239" s="61">
        <f>'0469'!L239+'0780'!L239+'0786'!L239+'0787'!L239+'0788'!L239+'0789'!L239+'0050'!L239+'1148'!L239+'0865'!L239+'0090'!L239+'0791'!L239+'0792'!L239+'0793'!L239+'1013'!L239+'0811'!L239+'0993'!L239+'0994'!L239</f>
        <v>0</v>
      </c>
      <c r="M239" s="61">
        <f>'0469'!M239+'0780'!M239+'0786'!M239+'0787'!M239+'0788'!M239+'0789'!M239+'0050'!M239+'1148'!M239+'0865'!M239+'0090'!M239+'0791'!M239+'0792'!M239+'0793'!M239+'1013'!M239+'0811'!M239+'0993'!M239+'0994'!M239</f>
        <v>0</v>
      </c>
      <c r="N239" s="61">
        <f>'0469'!N239+'0780'!N239+'0786'!N239+'0787'!N239+'0788'!N239+'0789'!N239+'0050'!N239+'1148'!N239+'0865'!N239+'0090'!N239+'0791'!N239+'0792'!N239+'0793'!N239+'1013'!N239+'0811'!N239+'0993'!N239+'0994'!N239</f>
        <v>0</v>
      </c>
      <c r="O239" s="61">
        <f t="shared" si="3"/>
        <v>0</v>
      </c>
    </row>
    <row r="240" spans="1:15" ht="15" x14ac:dyDescent="0.2">
      <c r="A240" s="49" t="s">
        <v>408</v>
      </c>
      <c r="B240" s="41" t="s">
        <v>129</v>
      </c>
      <c r="C240" s="61">
        <f>'0469'!C240+'0780'!C240+'0786'!C240+'0787'!C240+'0788'!C240+'0789'!C240+'0050'!C240+'1148'!C240+'0865'!C240+'0090'!C240+'0791'!C240+'0792'!C240+'0793'!C240+'1013'!C240+'0811'!C240+'0993'!C240+'0994'!C240</f>
        <v>0</v>
      </c>
      <c r="D240" s="61">
        <f>'0469'!D240+'0780'!D240+'0786'!D240+'0787'!D240+'0788'!D240+'0789'!D240+'0050'!D240+'1148'!D240+'0865'!D240+'0090'!D240+'0791'!D240+'0792'!D240+'0793'!D240+'1013'!D240+'0811'!D240+'0993'!D240+'0994'!D240</f>
        <v>0</v>
      </c>
      <c r="E240" s="61">
        <f>'0469'!E240+'0780'!E240+'0786'!E240+'0787'!E240+'0788'!E240+'0789'!E240+'0050'!E240+'1148'!E240+'0865'!E240+'0090'!E240+'0791'!E240+'0792'!E240+'0793'!E240+'1013'!E240+'0811'!E240+'0993'!E240+'0994'!E240</f>
        <v>0</v>
      </c>
      <c r="F240" s="61">
        <f>'0469'!F240+'0780'!F240+'0786'!F240+'0787'!F240+'0788'!F240+'0789'!F240+'0050'!F240+'1148'!F240+'0865'!F240+'0090'!F240+'0791'!F240+'0792'!F240+'0793'!F240+'1013'!F240+'0811'!F240+'0993'!F240+'0994'!F240</f>
        <v>0</v>
      </c>
      <c r="G240" s="61">
        <f>'0469'!G240+'0780'!G240+'0786'!G240+'0787'!G240+'0788'!G240+'0789'!G240+'0050'!G240+'1148'!G240+'0865'!G240+'0090'!G240+'0791'!G240+'0792'!G240+'0793'!G240+'1013'!G240+'0811'!G240+'0993'!G240+'0994'!G240</f>
        <v>0</v>
      </c>
      <c r="H240" s="61">
        <f>'0469'!H240+'0780'!H240+'0786'!H240+'0787'!H240+'0788'!H240+'0789'!H240+'0050'!H240+'1148'!H240+'0865'!H240+'0090'!H240+'0791'!H240+'0792'!H240+'0793'!H240+'1013'!H240+'0811'!H240+'0993'!H240+'0994'!H240</f>
        <v>0</v>
      </c>
      <c r="I240" s="61">
        <f>'0469'!I240+'0780'!I240+'0786'!I240+'0787'!I240+'0788'!I240+'0789'!I240+'0050'!I240+'1148'!I240+'0865'!I240+'0090'!I240+'0791'!I240+'0792'!I240+'0793'!I240+'1013'!I240+'0811'!I240+'0993'!I240+'0994'!I240</f>
        <v>0</v>
      </c>
      <c r="J240" s="61">
        <f>'0469'!J240+'0780'!J240+'0786'!J240+'0787'!J240+'0788'!J240+'0789'!J240+'0050'!J240+'1148'!J240+'0865'!J240+'0090'!J240+'0791'!J240+'0792'!J240+'0793'!J240+'1013'!J240+'0811'!J240+'0993'!J240+'0994'!J240</f>
        <v>0</v>
      </c>
      <c r="K240" s="61">
        <f>'0469'!K240+'0780'!K240+'0786'!K240+'0787'!K240+'0788'!K240+'0789'!K240+'0050'!K240+'1148'!K240+'0865'!K240+'0090'!K240+'0791'!K240+'0792'!K240+'0793'!K240+'1013'!K240+'0811'!K240+'0993'!K240+'0994'!K240</f>
        <v>0</v>
      </c>
      <c r="L240" s="61">
        <f>'0469'!L240+'0780'!L240+'0786'!L240+'0787'!L240+'0788'!L240+'0789'!L240+'0050'!L240+'1148'!L240+'0865'!L240+'0090'!L240+'0791'!L240+'0792'!L240+'0793'!L240+'1013'!L240+'0811'!L240+'0993'!L240+'0994'!L240</f>
        <v>0</v>
      </c>
      <c r="M240" s="61">
        <f>'0469'!M240+'0780'!M240+'0786'!M240+'0787'!M240+'0788'!M240+'0789'!M240+'0050'!M240+'1148'!M240+'0865'!M240+'0090'!M240+'0791'!M240+'0792'!M240+'0793'!M240+'1013'!M240+'0811'!M240+'0993'!M240+'0994'!M240</f>
        <v>0</v>
      </c>
      <c r="N240" s="61">
        <f>'0469'!N240+'0780'!N240+'0786'!N240+'0787'!N240+'0788'!N240+'0789'!N240+'0050'!N240+'1148'!N240+'0865'!N240+'0090'!N240+'0791'!N240+'0792'!N240+'0793'!N240+'1013'!N240+'0811'!N240+'0993'!N240+'0994'!N240</f>
        <v>0</v>
      </c>
      <c r="O240" s="61">
        <f t="shared" si="3"/>
        <v>0</v>
      </c>
    </row>
    <row r="241" spans="1:15" ht="15.75" x14ac:dyDescent="0.25">
      <c r="A241" s="48" t="s">
        <v>442</v>
      </c>
      <c r="B241" s="38" t="s">
        <v>130</v>
      </c>
      <c r="C241" s="10">
        <f>'0469'!C241+'0780'!C241+'0786'!C241+'0787'!C241+'0788'!C241+'0789'!C241+'0050'!C241+'1148'!C241+'0865'!C241+'0090'!C241+'0791'!C241+'0792'!C241+'0793'!C241+'1013'!C241+'0811'!C241+'0993'!C241+'0994'!C241</f>
        <v>0</v>
      </c>
      <c r="D241" s="10">
        <f>'0469'!D241+'0780'!D241+'0786'!D241+'0787'!D241+'0788'!D241+'0789'!D241+'0050'!D241+'1148'!D241+'0865'!D241+'0090'!D241+'0791'!D241+'0792'!D241+'0793'!D241+'1013'!D241+'0811'!D241+'0993'!D241+'0994'!D241</f>
        <v>0</v>
      </c>
      <c r="E241" s="10">
        <f>'0469'!E241+'0780'!E241+'0786'!E241+'0787'!E241+'0788'!E241+'0789'!E241+'0050'!E241+'1148'!E241+'0865'!E241+'0090'!E241+'0791'!E241+'0792'!E241+'0793'!E241+'1013'!E241+'0811'!E241+'0993'!E241+'0994'!E241</f>
        <v>0</v>
      </c>
      <c r="F241" s="10">
        <f>'0469'!F241+'0780'!F241+'0786'!F241+'0787'!F241+'0788'!F241+'0789'!F241+'0050'!F241+'1148'!F241+'0865'!F241+'0090'!F241+'0791'!F241+'0792'!F241+'0793'!F241+'1013'!F241+'0811'!F241+'0993'!F241+'0994'!F241</f>
        <v>0</v>
      </c>
      <c r="G241" s="10">
        <f>'0469'!G241+'0780'!G241+'0786'!G241+'0787'!G241+'0788'!G241+'0789'!G241+'0050'!G241+'1148'!G241+'0865'!G241+'0090'!G241+'0791'!G241+'0792'!G241+'0793'!G241+'1013'!G241+'0811'!G241+'0993'!G241+'0994'!G241</f>
        <v>0</v>
      </c>
      <c r="H241" s="10">
        <f>'0469'!H241+'0780'!H241+'0786'!H241+'0787'!H241+'0788'!H241+'0789'!H241+'0050'!H241+'1148'!H241+'0865'!H241+'0090'!H241+'0791'!H241+'0792'!H241+'0793'!H241+'1013'!H241+'0811'!H241+'0993'!H241+'0994'!H241</f>
        <v>0</v>
      </c>
      <c r="I241" s="10">
        <f>'0469'!I241+'0780'!I241+'0786'!I241+'0787'!I241+'0788'!I241+'0789'!I241+'0050'!I241+'1148'!I241+'0865'!I241+'0090'!I241+'0791'!I241+'0792'!I241+'0793'!I241+'1013'!I241+'0811'!I241+'0993'!I241+'0994'!I241</f>
        <v>0</v>
      </c>
      <c r="J241" s="10">
        <f>'0469'!J241+'0780'!J241+'0786'!J241+'0787'!J241+'0788'!J241+'0789'!J241+'0050'!J241+'1148'!J241+'0865'!J241+'0090'!J241+'0791'!J241+'0792'!J241+'0793'!J241+'1013'!J241+'0811'!J241+'0993'!J241+'0994'!J241</f>
        <v>0</v>
      </c>
      <c r="K241" s="10">
        <f>'0469'!K241+'0780'!K241+'0786'!K241+'0787'!K241+'0788'!K241+'0789'!K241+'0050'!K241+'1148'!K241+'0865'!K241+'0090'!K241+'0791'!K241+'0792'!K241+'0793'!K241+'1013'!K241+'0811'!K241+'0993'!K241+'0994'!K241</f>
        <v>0</v>
      </c>
      <c r="L241" s="10">
        <f>'0469'!L241+'0780'!L241+'0786'!L241+'0787'!L241+'0788'!L241+'0789'!L241+'0050'!L241+'1148'!L241+'0865'!L241+'0090'!L241+'0791'!L241+'0792'!L241+'0793'!L241+'1013'!L241+'0811'!L241+'0993'!L241+'0994'!L241</f>
        <v>0</v>
      </c>
      <c r="M241" s="10">
        <f>'0469'!M241+'0780'!M241+'0786'!M241+'0787'!M241+'0788'!M241+'0789'!M241+'0050'!M241+'1148'!M241+'0865'!M241+'0090'!M241+'0791'!M241+'0792'!M241+'0793'!M241+'1013'!M241+'0811'!M241+'0993'!M241+'0994'!M241</f>
        <v>0</v>
      </c>
      <c r="N241" s="10">
        <f>'0469'!N241+'0780'!N241+'0786'!N241+'0787'!N241+'0788'!N241+'0789'!N241+'0050'!N241+'1148'!N241+'0865'!N241+'0090'!N241+'0791'!N241+'0792'!N241+'0793'!N241+'1013'!N241+'0811'!N241+'0993'!N241+'0994'!N241</f>
        <v>0</v>
      </c>
      <c r="O241" s="10">
        <f t="shared" si="3"/>
        <v>0</v>
      </c>
    </row>
    <row r="242" spans="1:15" ht="15" x14ac:dyDescent="0.2">
      <c r="A242" s="49" t="s">
        <v>409</v>
      </c>
      <c r="B242" s="53" t="s">
        <v>131</v>
      </c>
      <c r="C242" s="61">
        <f>'0469'!C242+'0780'!C242+'0786'!C242+'0787'!C242+'0788'!C242+'0789'!C242+'0050'!C242+'1148'!C242+'0865'!C242+'0090'!C242+'0791'!C242+'0792'!C242+'0793'!C242+'1013'!C242+'0811'!C242+'0993'!C242+'0994'!C242</f>
        <v>0</v>
      </c>
      <c r="D242" s="61">
        <f>'0469'!D242+'0780'!D242+'0786'!D242+'0787'!D242+'0788'!D242+'0789'!D242+'0050'!D242+'1148'!D242+'0865'!D242+'0090'!D242+'0791'!D242+'0792'!D242+'0793'!D242+'1013'!D242+'0811'!D242+'0993'!D242+'0994'!D242</f>
        <v>0</v>
      </c>
      <c r="E242" s="61">
        <f>'0469'!E242+'0780'!E242+'0786'!E242+'0787'!E242+'0788'!E242+'0789'!E242+'0050'!E242+'1148'!E242+'0865'!E242+'0090'!E242+'0791'!E242+'0792'!E242+'0793'!E242+'1013'!E242+'0811'!E242+'0993'!E242+'0994'!E242</f>
        <v>0</v>
      </c>
      <c r="F242" s="61">
        <f>'0469'!F242+'0780'!F242+'0786'!F242+'0787'!F242+'0788'!F242+'0789'!F242+'0050'!F242+'1148'!F242+'0865'!F242+'0090'!F242+'0791'!F242+'0792'!F242+'0793'!F242+'1013'!F242+'0811'!F242+'0993'!F242+'0994'!F242</f>
        <v>0</v>
      </c>
      <c r="G242" s="61">
        <f>'0469'!G242+'0780'!G242+'0786'!G242+'0787'!G242+'0788'!G242+'0789'!G242+'0050'!G242+'1148'!G242+'0865'!G242+'0090'!G242+'0791'!G242+'0792'!G242+'0793'!G242+'1013'!G242+'0811'!G242+'0993'!G242+'0994'!G242</f>
        <v>0</v>
      </c>
      <c r="H242" s="61">
        <f>'0469'!H242+'0780'!H242+'0786'!H242+'0787'!H242+'0788'!H242+'0789'!H242+'0050'!H242+'1148'!H242+'0865'!H242+'0090'!H242+'0791'!H242+'0792'!H242+'0793'!H242+'1013'!H242+'0811'!H242+'0993'!H242+'0994'!H242</f>
        <v>0</v>
      </c>
      <c r="I242" s="61">
        <f>'0469'!I242+'0780'!I242+'0786'!I242+'0787'!I242+'0788'!I242+'0789'!I242+'0050'!I242+'1148'!I242+'0865'!I242+'0090'!I242+'0791'!I242+'0792'!I242+'0793'!I242+'1013'!I242+'0811'!I242+'0993'!I242+'0994'!I242</f>
        <v>0</v>
      </c>
      <c r="J242" s="61">
        <f>'0469'!J242+'0780'!J242+'0786'!J242+'0787'!J242+'0788'!J242+'0789'!J242+'0050'!J242+'1148'!J242+'0865'!J242+'0090'!J242+'0791'!J242+'0792'!J242+'0793'!J242+'1013'!J242+'0811'!J242+'0993'!J242+'0994'!J242</f>
        <v>0</v>
      </c>
      <c r="K242" s="61">
        <f>'0469'!K242+'0780'!K242+'0786'!K242+'0787'!K242+'0788'!K242+'0789'!K242+'0050'!K242+'1148'!K242+'0865'!K242+'0090'!K242+'0791'!K242+'0792'!K242+'0793'!K242+'1013'!K242+'0811'!K242+'0993'!K242+'0994'!K242</f>
        <v>0</v>
      </c>
      <c r="L242" s="61">
        <f>'0469'!L242+'0780'!L242+'0786'!L242+'0787'!L242+'0788'!L242+'0789'!L242+'0050'!L242+'1148'!L242+'0865'!L242+'0090'!L242+'0791'!L242+'0792'!L242+'0793'!L242+'1013'!L242+'0811'!L242+'0993'!L242+'0994'!L242</f>
        <v>0</v>
      </c>
      <c r="M242" s="61">
        <f>'0469'!M242+'0780'!M242+'0786'!M242+'0787'!M242+'0788'!M242+'0789'!M242+'0050'!M242+'1148'!M242+'0865'!M242+'0090'!M242+'0791'!M242+'0792'!M242+'0793'!M242+'1013'!M242+'0811'!M242+'0993'!M242+'0994'!M242</f>
        <v>0</v>
      </c>
      <c r="N242" s="61">
        <f>'0469'!N242+'0780'!N242+'0786'!N242+'0787'!N242+'0788'!N242+'0789'!N242+'0050'!N242+'1148'!N242+'0865'!N242+'0090'!N242+'0791'!N242+'0792'!N242+'0793'!N242+'1013'!N242+'0811'!N242+'0993'!N242+'0994'!N242</f>
        <v>0</v>
      </c>
      <c r="O242" s="61">
        <f t="shared" si="3"/>
        <v>0</v>
      </c>
    </row>
    <row r="243" spans="1:15" ht="15" x14ac:dyDescent="0.2">
      <c r="A243" s="49" t="s">
        <v>410</v>
      </c>
      <c r="B243" s="53" t="s">
        <v>132</v>
      </c>
      <c r="C243" s="61">
        <f>'0469'!C243+'0780'!C243+'0786'!C243+'0787'!C243+'0788'!C243+'0789'!C243+'0050'!C243+'1148'!C243+'0865'!C243+'0090'!C243+'0791'!C243+'0792'!C243+'0793'!C243+'1013'!C243+'0811'!C243+'0993'!C243+'0994'!C243</f>
        <v>0</v>
      </c>
      <c r="D243" s="61">
        <f>'0469'!D243+'0780'!D243+'0786'!D243+'0787'!D243+'0788'!D243+'0789'!D243+'0050'!D243+'1148'!D243+'0865'!D243+'0090'!D243+'0791'!D243+'0792'!D243+'0793'!D243+'1013'!D243+'0811'!D243+'0993'!D243+'0994'!D243</f>
        <v>0</v>
      </c>
      <c r="E243" s="61">
        <f>'0469'!E243+'0780'!E243+'0786'!E243+'0787'!E243+'0788'!E243+'0789'!E243+'0050'!E243+'1148'!E243+'0865'!E243+'0090'!E243+'0791'!E243+'0792'!E243+'0793'!E243+'1013'!E243+'0811'!E243+'0993'!E243+'0994'!E243</f>
        <v>0</v>
      </c>
      <c r="F243" s="61">
        <f>'0469'!F243+'0780'!F243+'0786'!F243+'0787'!F243+'0788'!F243+'0789'!F243+'0050'!F243+'1148'!F243+'0865'!F243+'0090'!F243+'0791'!F243+'0792'!F243+'0793'!F243+'1013'!F243+'0811'!F243+'0993'!F243+'0994'!F243</f>
        <v>0</v>
      </c>
      <c r="G243" s="61">
        <f>'0469'!G243+'0780'!G243+'0786'!G243+'0787'!G243+'0788'!G243+'0789'!G243+'0050'!G243+'1148'!G243+'0865'!G243+'0090'!G243+'0791'!G243+'0792'!G243+'0793'!G243+'1013'!G243+'0811'!G243+'0993'!G243+'0994'!G243</f>
        <v>0</v>
      </c>
      <c r="H243" s="61">
        <f>'0469'!H243+'0780'!H243+'0786'!H243+'0787'!H243+'0788'!H243+'0789'!H243+'0050'!H243+'1148'!H243+'0865'!H243+'0090'!H243+'0791'!H243+'0792'!H243+'0793'!H243+'1013'!H243+'0811'!H243+'0993'!H243+'0994'!H243</f>
        <v>0</v>
      </c>
      <c r="I243" s="61">
        <f>'0469'!I243+'0780'!I243+'0786'!I243+'0787'!I243+'0788'!I243+'0789'!I243+'0050'!I243+'1148'!I243+'0865'!I243+'0090'!I243+'0791'!I243+'0792'!I243+'0793'!I243+'1013'!I243+'0811'!I243+'0993'!I243+'0994'!I243</f>
        <v>0</v>
      </c>
      <c r="J243" s="61">
        <f>'0469'!J243+'0780'!J243+'0786'!J243+'0787'!J243+'0788'!J243+'0789'!J243+'0050'!J243+'1148'!J243+'0865'!J243+'0090'!J243+'0791'!J243+'0792'!J243+'0793'!J243+'1013'!J243+'0811'!J243+'0993'!J243+'0994'!J243</f>
        <v>0</v>
      </c>
      <c r="K243" s="61">
        <f>'0469'!K243+'0780'!K243+'0786'!K243+'0787'!K243+'0788'!K243+'0789'!K243+'0050'!K243+'1148'!K243+'0865'!K243+'0090'!K243+'0791'!K243+'0792'!K243+'0793'!K243+'1013'!K243+'0811'!K243+'0993'!K243+'0994'!K243</f>
        <v>0</v>
      </c>
      <c r="L243" s="61">
        <f>'0469'!L243+'0780'!L243+'0786'!L243+'0787'!L243+'0788'!L243+'0789'!L243+'0050'!L243+'1148'!L243+'0865'!L243+'0090'!L243+'0791'!L243+'0792'!L243+'0793'!L243+'1013'!L243+'0811'!L243+'0993'!L243+'0994'!L243</f>
        <v>0</v>
      </c>
      <c r="M243" s="61">
        <f>'0469'!M243+'0780'!M243+'0786'!M243+'0787'!M243+'0788'!M243+'0789'!M243+'0050'!M243+'1148'!M243+'0865'!M243+'0090'!M243+'0791'!M243+'0792'!M243+'0793'!M243+'1013'!M243+'0811'!M243+'0993'!M243+'0994'!M243</f>
        <v>0</v>
      </c>
      <c r="N243" s="61">
        <f>'0469'!N243+'0780'!N243+'0786'!N243+'0787'!N243+'0788'!N243+'0789'!N243+'0050'!N243+'1148'!N243+'0865'!N243+'0090'!N243+'0791'!N243+'0792'!N243+'0793'!N243+'1013'!N243+'0811'!N243+'0993'!N243+'0994'!N243</f>
        <v>0</v>
      </c>
      <c r="O243" s="61">
        <f t="shared" si="3"/>
        <v>0</v>
      </c>
    </row>
    <row r="244" spans="1:15" ht="15" x14ac:dyDescent="0.2">
      <c r="A244" s="49" t="s">
        <v>411</v>
      </c>
      <c r="B244" s="53" t="s">
        <v>133</v>
      </c>
      <c r="C244" s="61">
        <f>'0469'!C244+'0780'!C244+'0786'!C244+'0787'!C244+'0788'!C244+'0789'!C244+'0050'!C244+'1148'!C244+'0865'!C244+'0090'!C244+'0791'!C244+'0792'!C244+'0793'!C244+'1013'!C244+'0811'!C244+'0993'!C244+'0994'!C244</f>
        <v>0</v>
      </c>
      <c r="D244" s="61">
        <f>'0469'!D244+'0780'!D244+'0786'!D244+'0787'!D244+'0788'!D244+'0789'!D244+'0050'!D244+'1148'!D244+'0865'!D244+'0090'!D244+'0791'!D244+'0792'!D244+'0793'!D244+'1013'!D244+'0811'!D244+'0993'!D244+'0994'!D244</f>
        <v>0</v>
      </c>
      <c r="E244" s="61">
        <f>'0469'!E244+'0780'!E244+'0786'!E244+'0787'!E244+'0788'!E244+'0789'!E244+'0050'!E244+'1148'!E244+'0865'!E244+'0090'!E244+'0791'!E244+'0792'!E244+'0793'!E244+'1013'!E244+'0811'!E244+'0993'!E244+'0994'!E244</f>
        <v>0</v>
      </c>
      <c r="F244" s="61">
        <f>'0469'!F244+'0780'!F244+'0786'!F244+'0787'!F244+'0788'!F244+'0789'!F244+'0050'!F244+'1148'!F244+'0865'!F244+'0090'!F244+'0791'!F244+'0792'!F244+'0793'!F244+'1013'!F244+'0811'!F244+'0993'!F244+'0994'!F244</f>
        <v>0</v>
      </c>
      <c r="G244" s="61">
        <f>'0469'!G244+'0780'!G244+'0786'!G244+'0787'!G244+'0788'!G244+'0789'!G244+'0050'!G244+'1148'!G244+'0865'!G244+'0090'!G244+'0791'!G244+'0792'!G244+'0793'!G244+'1013'!G244+'0811'!G244+'0993'!G244+'0994'!G244</f>
        <v>0</v>
      </c>
      <c r="H244" s="61">
        <f>'0469'!H244+'0780'!H244+'0786'!H244+'0787'!H244+'0788'!H244+'0789'!H244+'0050'!H244+'1148'!H244+'0865'!H244+'0090'!H244+'0791'!H244+'0792'!H244+'0793'!H244+'1013'!H244+'0811'!H244+'0993'!H244+'0994'!H244</f>
        <v>0</v>
      </c>
      <c r="I244" s="61">
        <f>'0469'!I244+'0780'!I244+'0786'!I244+'0787'!I244+'0788'!I244+'0789'!I244+'0050'!I244+'1148'!I244+'0865'!I244+'0090'!I244+'0791'!I244+'0792'!I244+'0793'!I244+'1013'!I244+'0811'!I244+'0993'!I244+'0994'!I244</f>
        <v>0</v>
      </c>
      <c r="J244" s="61">
        <f>'0469'!J244+'0780'!J244+'0786'!J244+'0787'!J244+'0788'!J244+'0789'!J244+'0050'!J244+'1148'!J244+'0865'!J244+'0090'!J244+'0791'!J244+'0792'!J244+'0793'!J244+'1013'!J244+'0811'!J244+'0993'!J244+'0994'!J244</f>
        <v>0</v>
      </c>
      <c r="K244" s="61">
        <f>'0469'!K244+'0780'!K244+'0786'!K244+'0787'!K244+'0788'!K244+'0789'!K244+'0050'!K244+'1148'!K244+'0865'!K244+'0090'!K244+'0791'!K244+'0792'!K244+'0793'!K244+'1013'!K244+'0811'!K244+'0993'!K244+'0994'!K244</f>
        <v>0</v>
      </c>
      <c r="L244" s="61">
        <f>'0469'!L244+'0780'!L244+'0786'!L244+'0787'!L244+'0788'!L244+'0789'!L244+'0050'!L244+'1148'!L244+'0865'!L244+'0090'!L244+'0791'!L244+'0792'!L244+'0793'!L244+'1013'!L244+'0811'!L244+'0993'!L244+'0994'!L244</f>
        <v>0</v>
      </c>
      <c r="M244" s="61">
        <f>'0469'!M244+'0780'!M244+'0786'!M244+'0787'!M244+'0788'!M244+'0789'!M244+'0050'!M244+'1148'!M244+'0865'!M244+'0090'!M244+'0791'!M244+'0792'!M244+'0793'!M244+'1013'!M244+'0811'!M244+'0993'!M244+'0994'!M244</f>
        <v>0</v>
      </c>
      <c r="N244" s="61">
        <f>'0469'!N244+'0780'!N244+'0786'!N244+'0787'!N244+'0788'!N244+'0789'!N244+'0050'!N244+'1148'!N244+'0865'!N244+'0090'!N244+'0791'!N244+'0792'!N244+'0793'!N244+'1013'!N244+'0811'!N244+'0993'!N244+'0994'!N244</f>
        <v>0</v>
      </c>
      <c r="O244" s="61">
        <f t="shared" si="3"/>
        <v>0</v>
      </c>
    </row>
    <row r="245" spans="1:15" ht="15" x14ac:dyDescent="0.2">
      <c r="A245" s="49" t="s">
        <v>412</v>
      </c>
      <c r="B245" s="53" t="s">
        <v>134</v>
      </c>
      <c r="C245" s="61">
        <f>'0469'!C245+'0780'!C245+'0786'!C245+'0787'!C245+'0788'!C245+'0789'!C245+'0050'!C245+'1148'!C245+'0865'!C245+'0090'!C245+'0791'!C245+'0792'!C245+'0793'!C245+'1013'!C245+'0811'!C245+'0993'!C245+'0994'!C245</f>
        <v>0</v>
      </c>
      <c r="D245" s="61">
        <f>'0469'!D245+'0780'!D245+'0786'!D245+'0787'!D245+'0788'!D245+'0789'!D245+'0050'!D245+'1148'!D245+'0865'!D245+'0090'!D245+'0791'!D245+'0792'!D245+'0793'!D245+'1013'!D245+'0811'!D245+'0993'!D245+'0994'!D245</f>
        <v>0</v>
      </c>
      <c r="E245" s="61">
        <f>'0469'!E245+'0780'!E245+'0786'!E245+'0787'!E245+'0788'!E245+'0789'!E245+'0050'!E245+'1148'!E245+'0865'!E245+'0090'!E245+'0791'!E245+'0792'!E245+'0793'!E245+'1013'!E245+'0811'!E245+'0993'!E245+'0994'!E245</f>
        <v>0</v>
      </c>
      <c r="F245" s="61">
        <f>'0469'!F245+'0780'!F245+'0786'!F245+'0787'!F245+'0788'!F245+'0789'!F245+'0050'!F245+'1148'!F245+'0865'!F245+'0090'!F245+'0791'!F245+'0792'!F245+'0793'!F245+'1013'!F245+'0811'!F245+'0993'!F245+'0994'!F245</f>
        <v>0</v>
      </c>
      <c r="G245" s="61">
        <f>'0469'!G245+'0780'!G245+'0786'!G245+'0787'!G245+'0788'!G245+'0789'!G245+'0050'!G245+'1148'!G245+'0865'!G245+'0090'!G245+'0791'!G245+'0792'!G245+'0793'!G245+'1013'!G245+'0811'!G245+'0993'!G245+'0994'!G245</f>
        <v>0</v>
      </c>
      <c r="H245" s="61">
        <f>'0469'!H245+'0780'!H245+'0786'!H245+'0787'!H245+'0788'!H245+'0789'!H245+'0050'!H245+'1148'!H245+'0865'!H245+'0090'!H245+'0791'!H245+'0792'!H245+'0793'!H245+'1013'!H245+'0811'!H245+'0993'!H245+'0994'!H245</f>
        <v>0</v>
      </c>
      <c r="I245" s="61">
        <f>'0469'!I245+'0780'!I245+'0786'!I245+'0787'!I245+'0788'!I245+'0789'!I245+'0050'!I245+'1148'!I245+'0865'!I245+'0090'!I245+'0791'!I245+'0792'!I245+'0793'!I245+'1013'!I245+'0811'!I245+'0993'!I245+'0994'!I245</f>
        <v>0</v>
      </c>
      <c r="J245" s="61">
        <f>'0469'!J245+'0780'!J245+'0786'!J245+'0787'!J245+'0788'!J245+'0789'!J245+'0050'!J245+'1148'!J245+'0865'!J245+'0090'!J245+'0791'!J245+'0792'!J245+'0793'!J245+'1013'!J245+'0811'!J245+'0993'!J245+'0994'!J245</f>
        <v>0</v>
      </c>
      <c r="K245" s="61">
        <f>'0469'!K245+'0780'!K245+'0786'!K245+'0787'!K245+'0788'!K245+'0789'!K245+'0050'!K245+'1148'!K245+'0865'!K245+'0090'!K245+'0791'!K245+'0792'!K245+'0793'!K245+'1013'!K245+'0811'!K245+'0993'!K245+'0994'!K245</f>
        <v>0</v>
      </c>
      <c r="L245" s="61">
        <f>'0469'!L245+'0780'!L245+'0786'!L245+'0787'!L245+'0788'!L245+'0789'!L245+'0050'!L245+'1148'!L245+'0865'!L245+'0090'!L245+'0791'!L245+'0792'!L245+'0793'!L245+'1013'!L245+'0811'!L245+'0993'!L245+'0994'!L245</f>
        <v>0</v>
      </c>
      <c r="M245" s="61">
        <f>'0469'!M245+'0780'!M245+'0786'!M245+'0787'!M245+'0788'!M245+'0789'!M245+'0050'!M245+'1148'!M245+'0865'!M245+'0090'!M245+'0791'!M245+'0792'!M245+'0793'!M245+'1013'!M245+'0811'!M245+'0993'!M245+'0994'!M245</f>
        <v>0</v>
      </c>
      <c r="N245" s="61">
        <f>'0469'!N245+'0780'!N245+'0786'!N245+'0787'!N245+'0788'!N245+'0789'!N245+'0050'!N245+'1148'!N245+'0865'!N245+'0090'!N245+'0791'!N245+'0792'!N245+'0793'!N245+'1013'!N245+'0811'!N245+'0993'!N245+'0994'!N245</f>
        <v>0</v>
      </c>
      <c r="O245" s="61">
        <f t="shared" si="3"/>
        <v>0</v>
      </c>
    </row>
    <row r="246" spans="1:15" ht="15" x14ac:dyDescent="0.2">
      <c r="A246" s="49" t="s">
        <v>413</v>
      </c>
      <c r="B246" s="53" t="s">
        <v>135</v>
      </c>
      <c r="C246" s="61">
        <f>'0469'!C246+'0780'!C246+'0786'!C246+'0787'!C246+'0788'!C246+'0789'!C246+'0050'!C246+'1148'!C246+'0865'!C246+'0090'!C246+'0791'!C246+'0792'!C246+'0793'!C246+'1013'!C246+'0811'!C246+'0993'!C246+'0994'!C246</f>
        <v>0</v>
      </c>
      <c r="D246" s="61">
        <f>'0469'!D246+'0780'!D246+'0786'!D246+'0787'!D246+'0788'!D246+'0789'!D246+'0050'!D246+'1148'!D246+'0865'!D246+'0090'!D246+'0791'!D246+'0792'!D246+'0793'!D246+'1013'!D246+'0811'!D246+'0993'!D246+'0994'!D246</f>
        <v>0</v>
      </c>
      <c r="E246" s="61">
        <f>'0469'!E246+'0780'!E246+'0786'!E246+'0787'!E246+'0788'!E246+'0789'!E246+'0050'!E246+'1148'!E246+'0865'!E246+'0090'!E246+'0791'!E246+'0792'!E246+'0793'!E246+'1013'!E246+'0811'!E246+'0993'!E246+'0994'!E246</f>
        <v>0</v>
      </c>
      <c r="F246" s="61">
        <f>'0469'!F246+'0780'!F246+'0786'!F246+'0787'!F246+'0788'!F246+'0789'!F246+'0050'!F246+'1148'!F246+'0865'!F246+'0090'!F246+'0791'!F246+'0792'!F246+'0793'!F246+'1013'!F246+'0811'!F246+'0993'!F246+'0994'!F246</f>
        <v>0</v>
      </c>
      <c r="G246" s="61">
        <f>'0469'!G246+'0780'!G246+'0786'!G246+'0787'!G246+'0788'!G246+'0789'!G246+'0050'!G246+'1148'!G246+'0865'!G246+'0090'!G246+'0791'!G246+'0792'!G246+'0793'!G246+'1013'!G246+'0811'!G246+'0993'!G246+'0994'!G246</f>
        <v>0</v>
      </c>
      <c r="H246" s="61">
        <f>'0469'!H246+'0780'!H246+'0786'!H246+'0787'!H246+'0788'!H246+'0789'!H246+'0050'!H246+'1148'!H246+'0865'!H246+'0090'!H246+'0791'!H246+'0792'!H246+'0793'!H246+'1013'!H246+'0811'!H246+'0993'!H246+'0994'!H246</f>
        <v>0</v>
      </c>
      <c r="I246" s="61">
        <f>'0469'!I246+'0780'!I246+'0786'!I246+'0787'!I246+'0788'!I246+'0789'!I246+'0050'!I246+'1148'!I246+'0865'!I246+'0090'!I246+'0791'!I246+'0792'!I246+'0793'!I246+'1013'!I246+'0811'!I246+'0993'!I246+'0994'!I246</f>
        <v>0</v>
      </c>
      <c r="J246" s="61">
        <f>'0469'!J246+'0780'!J246+'0786'!J246+'0787'!J246+'0788'!J246+'0789'!J246+'0050'!J246+'1148'!J246+'0865'!J246+'0090'!J246+'0791'!J246+'0792'!J246+'0793'!J246+'1013'!J246+'0811'!J246+'0993'!J246+'0994'!J246</f>
        <v>0</v>
      </c>
      <c r="K246" s="61">
        <f>'0469'!K246+'0780'!K246+'0786'!K246+'0787'!K246+'0788'!K246+'0789'!K246+'0050'!K246+'1148'!K246+'0865'!K246+'0090'!K246+'0791'!K246+'0792'!K246+'0793'!K246+'1013'!K246+'0811'!K246+'0993'!K246+'0994'!K246</f>
        <v>0</v>
      </c>
      <c r="L246" s="61">
        <f>'0469'!L246+'0780'!L246+'0786'!L246+'0787'!L246+'0788'!L246+'0789'!L246+'0050'!L246+'1148'!L246+'0865'!L246+'0090'!L246+'0791'!L246+'0792'!L246+'0793'!L246+'1013'!L246+'0811'!L246+'0993'!L246+'0994'!L246</f>
        <v>0</v>
      </c>
      <c r="M246" s="61">
        <f>'0469'!M246+'0780'!M246+'0786'!M246+'0787'!M246+'0788'!M246+'0789'!M246+'0050'!M246+'1148'!M246+'0865'!M246+'0090'!M246+'0791'!M246+'0792'!M246+'0793'!M246+'1013'!M246+'0811'!M246+'0993'!M246+'0994'!M246</f>
        <v>0</v>
      </c>
      <c r="N246" s="61">
        <f>'0469'!N246+'0780'!N246+'0786'!N246+'0787'!N246+'0788'!N246+'0789'!N246+'0050'!N246+'1148'!N246+'0865'!N246+'0090'!N246+'0791'!N246+'0792'!N246+'0793'!N246+'1013'!N246+'0811'!N246+'0993'!N246+'0994'!N246</f>
        <v>0</v>
      </c>
      <c r="O246" s="61">
        <f t="shared" si="3"/>
        <v>0</v>
      </c>
    </row>
    <row r="247" spans="1:15" ht="15.75" x14ac:dyDescent="0.25">
      <c r="A247" s="48" t="s">
        <v>443</v>
      </c>
      <c r="B247" s="38" t="s">
        <v>136</v>
      </c>
      <c r="C247" s="10">
        <f>'0469'!C247+'0780'!C247+'0786'!C247+'0787'!C247+'0788'!C247+'0789'!C247+'0050'!C247+'1148'!C247+'0865'!C247+'0090'!C247+'0791'!C247+'0792'!C247+'0793'!C247+'1013'!C247+'0811'!C247+'0993'!C247+'0994'!C247</f>
        <v>0</v>
      </c>
      <c r="D247" s="10">
        <f>'0469'!D247+'0780'!D247+'0786'!D247+'0787'!D247+'0788'!D247+'0789'!D247+'0050'!D247+'1148'!D247+'0865'!D247+'0090'!D247+'0791'!D247+'0792'!D247+'0793'!D247+'1013'!D247+'0811'!D247+'0993'!D247+'0994'!D247</f>
        <v>0</v>
      </c>
      <c r="E247" s="10">
        <f>'0469'!E247+'0780'!E247+'0786'!E247+'0787'!E247+'0788'!E247+'0789'!E247+'0050'!E247+'1148'!E247+'0865'!E247+'0090'!E247+'0791'!E247+'0792'!E247+'0793'!E247+'1013'!E247+'0811'!E247+'0993'!E247+'0994'!E247</f>
        <v>0</v>
      </c>
      <c r="F247" s="10">
        <f>'0469'!F247+'0780'!F247+'0786'!F247+'0787'!F247+'0788'!F247+'0789'!F247+'0050'!F247+'1148'!F247+'0865'!F247+'0090'!F247+'0791'!F247+'0792'!F247+'0793'!F247+'1013'!F247+'0811'!F247+'0993'!F247+'0994'!F247</f>
        <v>0</v>
      </c>
      <c r="G247" s="10">
        <f>'0469'!G247+'0780'!G247+'0786'!G247+'0787'!G247+'0788'!G247+'0789'!G247+'0050'!G247+'1148'!G247+'0865'!G247+'0090'!G247+'0791'!G247+'0792'!G247+'0793'!G247+'1013'!G247+'0811'!G247+'0993'!G247+'0994'!G247</f>
        <v>0</v>
      </c>
      <c r="H247" s="10">
        <f>'0469'!H247+'0780'!H247+'0786'!H247+'0787'!H247+'0788'!H247+'0789'!H247+'0050'!H247+'1148'!H247+'0865'!H247+'0090'!H247+'0791'!H247+'0792'!H247+'0793'!H247+'1013'!H247+'0811'!H247+'0993'!H247+'0994'!H247</f>
        <v>0</v>
      </c>
      <c r="I247" s="10">
        <f>'0469'!I247+'0780'!I247+'0786'!I247+'0787'!I247+'0788'!I247+'0789'!I247+'0050'!I247+'1148'!I247+'0865'!I247+'0090'!I247+'0791'!I247+'0792'!I247+'0793'!I247+'1013'!I247+'0811'!I247+'0993'!I247+'0994'!I247</f>
        <v>0</v>
      </c>
      <c r="J247" s="10">
        <f>'0469'!J247+'0780'!J247+'0786'!J247+'0787'!J247+'0788'!J247+'0789'!J247+'0050'!J247+'1148'!J247+'0865'!J247+'0090'!J247+'0791'!J247+'0792'!J247+'0793'!J247+'1013'!J247+'0811'!J247+'0993'!J247+'0994'!J247</f>
        <v>0</v>
      </c>
      <c r="K247" s="10">
        <f>'0469'!K247+'0780'!K247+'0786'!K247+'0787'!K247+'0788'!K247+'0789'!K247+'0050'!K247+'1148'!K247+'0865'!K247+'0090'!K247+'0791'!K247+'0792'!K247+'0793'!K247+'1013'!K247+'0811'!K247+'0993'!K247+'0994'!K247</f>
        <v>0</v>
      </c>
      <c r="L247" s="10">
        <f>'0469'!L247+'0780'!L247+'0786'!L247+'0787'!L247+'0788'!L247+'0789'!L247+'0050'!L247+'1148'!L247+'0865'!L247+'0090'!L247+'0791'!L247+'0792'!L247+'0793'!L247+'1013'!L247+'0811'!L247+'0993'!L247+'0994'!L247</f>
        <v>0</v>
      </c>
      <c r="M247" s="10">
        <f>'0469'!M247+'0780'!M247+'0786'!M247+'0787'!M247+'0788'!M247+'0789'!M247+'0050'!M247+'1148'!M247+'0865'!M247+'0090'!M247+'0791'!M247+'0792'!M247+'0793'!M247+'1013'!M247+'0811'!M247+'0993'!M247+'0994'!M247</f>
        <v>0</v>
      </c>
      <c r="N247" s="10">
        <f>'0469'!N247+'0780'!N247+'0786'!N247+'0787'!N247+'0788'!N247+'0789'!N247+'0050'!N247+'1148'!N247+'0865'!N247+'0090'!N247+'0791'!N247+'0792'!N247+'0793'!N247+'1013'!N247+'0811'!N247+'0993'!N247+'0994'!N247</f>
        <v>0</v>
      </c>
      <c r="O247" s="10">
        <f t="shared" si="3"/>
        <v>0</v>
      </c>
    </row>
    <row r="248" spans="1:15" ht="15" x14ac:dyDescent="0.2">
      <c r="A248" s="49" t="s">
        <v>414</v>
      </c>
      <c r="B248" s="33" t="s">
        <v>137</v>
      </c>
      <c r="C248" s="61">
        <f>'0469'!C248+'0780'!C248+'0786'!C248+'0787'!C248+'0788'!C248+'0789'!C248+'0050'!C248+'1148'!C248+'0865'!C248+'0090'!C248+'0791'!C248+'0792'!C248+'0793'!C248+'1013'!C248+'0811'!C248+'0993'!C248+'0994'!C248</f>
        <v>0</v>
      </c>
      <c r="D248" s="61">
        <f>'0469'!D248+'0780'!D248+'0786'!D248+'0787'!D248+'0788'!D248+'0789'!D248+'0050'!D248+'1148'!D248+'0865'!D248+'0090'!D248+'0791'!D248+'0792'!D248+'0793'!D248+'1013'!D248+'0811'!D248+'0993'!D248+'0994'!D248</f>
        <v>0</v>
      </c>
      <c r="E248" s="61">
        <f>'0469'!E248+'0780'!E248+'0786'!E248+'0787'!E248+'0788'!E248+'0789'!E248+'0050'!E248+'1148'!E248+'0865'!E248+'0090'!E248+'0791'!E248+'0792'!E248+'0793'!E248+'1013'!E248+'0811'!E248+'0993'!E248+'0994'!E248</f>
        <v>0</v>
      </c>
      <c r="F248" s="61">
        <f>'0469'!F248+'0780'!F248+'0786'!F248+'0787'!F248+'0788'!F248+'0789'!F248+'0050'!F248+'1148'!F248+'0865'!F248+'0090'!F248+'0791'!F248+'0792'!F248+'0793'!F248+'1013'!F248+'0811'!F248+'0993'!F248+'0994'!F248</f>
        <v>0</v>
      </c>
      <c r="G248" s="61">
        <f>'0469'!G248+'0780'!G248+'0786'!G248+'0787'!G248+'0788'!G248+'0789'!G248+'0050'!G248+'1148'!G248+'0865'!G248+'0090'!G248+'0791'!G248+'0792'!G248+'0793'!G248+'1013'!G248+'0811'!G248+'0993'!G248+'0994'!G248</f>
        <v>0</v>
      </c>
      <c r="H248" s="61">
        <f>'0469'!H248+'0780'!H248+'0786'!H248+'0787'!H248+'0788'!H248+'0789'!H248+'0050'!H248+'1148'!H248+'0865'!H248+'0090'!H248+'0791'!H248+'0792'!H248+'0793'!H248+'1013'!H248+'0811'!H248+'0993'!H248+'0994'!H248</f>
        <v>0</v>
      </c>
      <c r="I248" s="61">
        <f>'0469'!I248+'0780'!I248+'0786'!I248+'0787'!I248+'0788'!I248+'0789'!I248+'0050'!I248+'1148'!I248+'0865'!I248+'0090'!I248+'0791'!I248+'0792'!I248+'0793'!I248+'1013'!I248+'0811'!I248+'0993'!I248+'0994'!I248</f>
        <v>0</v>
      </c>
      <c r="J248" s="61">
        <f>'0469'!J248+'0780'!J248+'0786'!J248+'0787'!J248+'0788'!J248+'0789'!J248+'0050'!J248+'1148'!J248+'0865'!J248+'0090'!J248+'0791'!J248+'0792'!J248+'0793'!J248+'1013'!J248+'0811'!J248+'0993'!J248+'0994'!J248</f>
        <v>0</v>
      </c>
      <c r="K248" s="61">
        <f>'0469'!K248+'0780'!K248+'0786'!K248+'0787'!K248+'0788'!K248+'0789'!K248+'0050'!K248+'1148'!K248+'0865'!K248+'0090'!K248+'0791'!K248+'0792'!K248+'0793'!K248+'1013'!K248+'0811'!K248+'0993'!K248+'0994'!K248</f>
        <v>0</v>
      </c>
      <c r="L248" s="61">
        <f>'0469'!L248+'0780'!L248+'0786'!L248+'0787'!L248+'0788'!L248+'0789'!L248+'0050'!L248+'1148'!L248+'0865'!L248+'0090'!L248+'0791'!L248+'0792'!L248+'0793'!L248+'1013'!L248+'0811'!L248+'0993'!L248+'0994'!L248</f>
        <v>0</v>
      </c>
      <c r="M248" s="61">
        <f>'0469'!M248+'0780'!M248+'0786'!M248+'0787'!M248+'0788'!M248+'0789'!M248+'0050'!M248+'1148'!M248+'0865'!M248+'0090'!M248+'0791'!M248+'0792'!M248+'0793'!M248+'1013'!M248+'0811'!M248+'0993'!M248+'0994'!M248</f>
        <v>0</v>
      </c>
      <c r="N248" s="61">
        <f>'0469'!N248+'0780'!N248+'0786'!N248+'0787'!N248+'0788'!N248+'0789'!N248+'0050'!N248+'1148'!N248+'0865'!N248+'0090'!N248+'0791'!N248+'0792'!N248+'0793'!N248+'1013'!N248+'0811'!N248+'0993'!N248+'0994'!N248</f>
        <v>0</v>
      </c>
      <c r="O248" s="61">
        <f t="shared" si="3"/>
        <v>0</v>
      </c>
    </row>
    <row r="249" spans="1:15" ht="15" x14ac:dyDescent="0.2">
      <c r="A249" s="49" t="s">
        <v>415</v>
      </c>
      <c r="B249" s="53" t="s">
        <v>138</v>
      </c>
      <c r="C249" s="61">
        <f>'0469'!C249+'0780'!C249+'0786'!C249+'0787'!C249+'0788'!C249+'0789'!C249+'0050'!C249+'1148'!C249+'0865'!C249+'0090'!C249+'0791'!C249+'0792'!C249+'0793'!C249+'1013'!C249+'0811'!C249+'0993'!C249+'0994'!C249</f>
        <v>0</v>
      </c>
      <c r="D249" s="61">
        <f>'0469'!D249+'0780'!D249+'0786'!D249+'0787'!D249+'0788'!D249+'0789'!D249+'0050'!D249+'1148'!D249+'0865'!D249+'0090'!D249+'0791'!D249+'0792'!D249+'0793'!D249+'1013'!D249+'0811'!D249+'0993'!D249+'0994'!D249</f>
        <v>0</v>
      </c>
      <c r="E249" s="61">
        <f>'0469'!E249+'0780'!E249+'0786'!E249+'0787'!E249+'0788'!E249+'0789'!E249+'0050'!E249+'1148'!E249+'0865'!E249+'0090'!E249+'0791'!E249+'0792'!E249+'0793'!E249+'1013'!E249+'0811'!E249+'0993'!E249+'0994'!E249</f>
        <v>0</v>
      </c>
      <c r="F249" s="61">
        <f>'0469'!F249+'0780'!F249+'0786'!F249+'0787'!F249+'0788'!F249+'0789'!F249+'0050'!F249+'1148'!F249+'0865'!F249+'0090'!F249+'0791'!F249+'0792'!F249+'0793'!F249+'1013'!F249+'0811'!F249+'0993'!F249+'0994'!F249</f>
        <v>0</v>
      </c>
      <c r="G249" s="61">
        <f>'0469'!G249+'0780'!G249+'0786'!G249+'0787'!G249+'0788'!G249+'0789'!G249+'0050'!G249+'1148'!G249+'0865'!G249+'0090'!G249+'0791'!G249+'0792'!G249+'0793'!G249+'1013'!G249+'0811'!G249+'0993'!G249+'0994'!G249</f>
        <v>0</v>
      </c>
      <c r="H249" s="61">
        <f>'0469'!H249+'0780'!H249+'0786'!H249+'0787'!H249+'0788'!H249+'0789'!H249+'0050'!H249+'1148'!H249+'0865'!H249+'0090'!H249+'0791'!H249+'0792'!H249+'0793'!H249+'1013'!H249+'0811'!H249+'0993'!H249+'0994'!H249</f>
        <v>0</v>
      </c>
      <c r="I249" s="61">
        <f>'0469'!I249+'0780'!I249+'0786'!I249+'0787'!I249+'0788'!I249+'0789'!I249+'0050'!I249+'1148'!I249+'0865'!I249+'0090'!I249+'0791'!I249+'0792'!I249+'0793'!I249+'1013'!I249+'0811'!I249+'0993'!I249+'0994'!I249</f>
        <v>0</v>
      </c>
      <c r="J249" s="61">
        <f>'0469'!J249+'0780'!J249+'0786'!J249+'0787'!J249+'0788'!J249+'0789'!J249+'0050'!J249+'1148'!J249+'0865'!J249+'0090'!J249+'0791'!J249+'0792'!J249+'0793'!J249+'1013'!J249+'0811'!J249+'0993'!J249+'0994'!J249</f>
        <v>0</v>
      </c>
      <c r="K249" s="61">
        <f>'0469'!K249+'0780'!K249+'0786'!K249+'0787'!K249+'0788'!K249+'0789'!K249+'0050'!K249+'1148'!K249+'0865'!K249+'0090'!K249+'0791'!K249+'0792'!K249+'0793'!K249+'1013'!K249+'0811'!K249+'0993'!K249+'0994'!K249</f>
        <v>0</v>
      </c>
      <c r="L249" s="61">
        <f>'0469'!L249+'0780'!L249+'0786'!L249+'0787'!L249+'0788'!L249+'0789'!L249+'0050'!L249+'1148'!L249+'0865'!L249+'0090'!L249+'0791'!L249+'0792'!L249+'0793'!L249+'1013'!L249+'0811'!L249+'0993'!L249+'0994'!L249</f>
        <v>0</v>
      </c>
      <c r="M249" s="61">
        <f>'0469'!M249+'0780'!M249+'0786'!M249+'0787'!M249+'0788'!M249+'0789'!M249+'0050'!M249+'1148'!M249+'0865'!M249+'0090'!M249+'0791'!M249+'0792'!M249+'0793'!M249+'1013'!M249+'0811'!M249+'0993'!M249+'0994'!M249</f>
        <v>0</v>
      </c>
      <c r="N249" s="61">
        <f>'0469'!N249+'0780'!N249+'0786'!N249+'0787'!N249+'0788'!N249+'0789'!N249+'0050'!N249+'1148'!N249+'0865'!N249+'0090'!N249+'0791'!N249+'0792'!N249+'0793'!N249+'1013'!N249+'0811'!N249+'0993'!N249+'0994'!N249</f>
        <v>0</v>
      </c>
      <c r="O249" s="61">
        <f t="shared" si="3"/>
        <v>0</v>
      </c>
    </row>
    <row r="250" spans="1:15" ht="15" x14ac:dyDescent="0.2">
      <c r="A250" s="49" t="s">
        <v>416</v>
      </c>
      <c r="B250" s="33" t="s">
        <v>139</v>
      </c>
      <c r="C250" s="61">
        <f>'0469'!C250+'0780'!C250+'0786'!C250+'0787'!C250+'0788'!C250+'0789'!C250+'0050'!C250+'1148'!C250+'0865'!C250+'0090'!C250+'0791'!C250+'0792'!C250+'0793'!C250+'1013'!C250+'0811'!C250+'0993'!C250+'0994'!C250</f>
        <v>0</v>
      </c>
      <c r="D250" s="61">
        <f>'0469'!D250+'0780'!D250+'0786'!D250+'0787'!D250+'0788'!D250+'0789'!D250+'0050'!D250+'1148'!D250+'0865'!D250+'0090'!D250+'0791'!D250+'0792'!D250+'0793'!D250+'1013'!D250+'0811'!D250+'0993'!D250+'0994'!D250</f>
        <v>0</v>
      </c>
      <c r="E250" s="61">
        <f>'0469'!E250+'0780'!E250+'0786'!E250+'0787'!E250+'0788'!E250+'0789'!E250+'0050'!E250+'1148'!E250+'0865'!E250+'0090'!E250+'0791'!E250+'0792'!E250+'0793'!E250+'1013'!E250+'0811'!E250+'0993'!E250+'0994'!E250</f>
        <v>0</v>
      </c>
      <c r="F250" s="61">
        <f>'0469'!F250+'0780'!F250+'0786'!F250+'0787'!F250+'0788'!F250+'0789'!F250+'0050'!F250+'1148'!F250+'0865'!F250+'0090'!F250+'0791'!F250+'0792'!F250+'0793'!F250+'1013'!F250+'0811'!F250+'0993'!F250+'0994'!F250</f>
        <v>0</v>
      </c>
      <c r="G250" s="61">
        <f>'0469'!G250+'0780'!G250+'0786'!G250+'0787'!G250+'0788'!G250+'0789'!G250+'0050'!G250+'1148'!G250+'0865'!G250+'0090'!G250+'0791'!G250+'0792'!G250+'0793'!G250+'1013'!G250+'0811'!G250+'0993'!G250+'0994'!G250</f>
        <v>0</v>
      </c>
      <c r="H250" s="61">
        <f>'0469'!H250+'0780'!H250+'0786'!H250+'0787'!H250+'0788'!H250+'0789'!H250+'0050'!H250+'1148'!H250+'0865'!H250+'0090'!H250+'0791'!H250+'0792'!H250+'0793'!H250+'1013'!H250+'0811'!H250+'0993'!H250+'0994'!H250</f>
        <v>0</v>
      </c>
      <c r="I250" s="61">
        <f>'0469'!I250+'0780'!I250+'0786'!I250+'0787'!I250+'0788'!I250+'0789'!I250+'0050'!I250+'1148'!I250+'0865'!I250+'0090'!I250+'0791'!I250+'0792'!I250+'0793'!I250+'1013'!I250+'0811'!I250+'0993'!I250+'0994'!I250</f>
        <v>0</v>
      </c>
      <c r="J250" s="61">
        <f>'0469'!J250+'0780'!J250+'0786'!J250+'0787'!J250+'0788'!J250+'0789'!J250+'0050'!J250+'1148'!J250+'0865'!J250+'0090'!J250+'0791'!J250+'0792'!J250+'0793'!J250+'1013'!J250+'0811'!J250+'0993'!J250+'0994'!J250</f>
        <v>0</v>
      </c>
      <c r="K250" s="61">
        <f>'0469'!K250+'0780'!K250+'0786'!K250+'0787'!K250+'0788'!K250+'0789'!K250+'0050'!K250+'1148'!K250+'0865'!K250+'0090'!K250+'0791'!K250+'0792'!K250+'0793'!K250+'1013'!K250+'0811'!K250+'0993'!K250+'0994'!K250</f>
        <v>0</v>
      </c>
      <c r="L250" s="61">
        <f>'0469'!L250+'0780'!L250+'0786'!L250+'0787'!L250+'0788'!L250+'0789'!L250+'0050'!L250+'1148'!L250+'0865'!L250+'0090'!L250+'0791'!L250+'0792'!L250+'0793'!L250+'1013'!L250+'0811'!L250+'0993'!L250+'0994'!L250</f>
        <v>0</v>
      </c>
      <c r="M250" s="61">
        <f>'0469'!M250+'0780'!M250+'0786'!M250+'0787'!M250+'0788'!M250+'0789'!M250+'0050'!M250+'1148'!M250+'0865'!M250+'0090'!M250+'0791'!M250+'0792'!M250+'0793'!M250+'1013'!M250+'0811'!M250+'0993'!M250+'0994'!M250</f>
        <v>0</v>
      </c>
      <c r="N250" s="61">
        <f>'0469'!N250+'0780'!N250+'0786'!N250+'0787'!N250+'0788'!N250+'0789'!N250+'0050'!N250+'1148'!N250+'0865'!N250+'0090'!N250+'0791'!N250+'0792'!N250+'0793'!N250+'1013'!N250+'0811'!N250+'0993'!N250+'0994'!N250</f>
        <v>0</v>
      </c>
      <c r="O250" s="61">
        <f t="shared" si="3"/>
        <v>0</v>
      </c>
    </row>
    <row r="251" spans="1:15" ht="15" x14ac:dyDescent="0.2">
      <c r="A251" s="49" t="s">
        <v>417</v>
      </c>
      <c r="B251" s="33" t="s">
        <v>140</v>
      </c>
      <c r="C251" s="61">
        <f>'0469'!C251+'0780'!C251+'0786'!C251+'0787'!C251+'0788'!C251+'0789'!C251+'0050'!C251+'1148'!C251+'0865'!C251+'0090'!C251+'0791'!C251+'0792'!C251+'0793'!C251+'1013'!C251+'0811'!C251+'0993'!C251+'0994'!C251</f>
        <v>0</v>
      </c>
      <c r="D251" s="61">
        <f>'0469'!D251+'0780'!D251+'0786'!D251+'0787'!D251+'0788'!D251+'0789'!D251+'0050'!D251+'1148'!D251+'0865'!D251+'0090'!D251+'0791'!D251+'0792'!D251+'0793'!D251+'1013'!D251+'0811'!D251+'0993'!D251+'0994'!D251</f>
        <v>0</v>
      </c>
      <c r="E251" s="61">
        <f>'0469'!E251+'0780'!E251+'0786'!E251+'0787'!E251+'0788'!E251+'0789'!E251+'0050'!E251+'1148'!E251+'0865'!E251+'0090'!E251+'0791'!E251+'0792'!E251+'0793'!E251+'1013'!E251+'0811'!E251+'0993'!E251+'0994'!E251</f>
        <v>0</v>
      </c>
      <c r="F251" s="61">
        <f>'0469'!F251+'0780'!F251+'0786'!F251+'0787'!F251+'0788'!F251+'0789'!F251+'0050'!F251+'1148'!F251+'0865'!F251+'0090'!F251+'0791'!F251+'0792'!F251+'0793'!F251+'1013'!F251+'0811'!F251+'0993'!F251+'0994'!F251</f>
        <v>0</v>
      </c>
      <c r="G251" s="61">
        <f>'0469'!G251+'0780'!G251+'0786'!G251+'0787'!G251+'0788'!G251+'0789'!G251+'0050'!G251+'1148'!G251+'0865'!G251+'0090'!G251+'0791'!G251+'0792'!G251+'0793'!G251+'1013'!G251+'0811'!G251+'0993'!G251+'0994'!G251</f>
        <v>0</v>
      </c>
      <c r="H251" s="61">
        <f>'0469'!H251+'0780'!H251+'0786'!H251+'0787'!H251+'0788'!H251+'0789'!H251+'0050'!H251+'1148'!H251+'0865'!H251+'0090'!H251+'0791'!H251+'0792'!H251+'0793'!H251+'1013'!H251+'0811'!H251+'0993'!H251+'0994'!H251</f>
        <v>0</v>
      </c>
      <c r="I251" s="61">
        <f>'0469'!I251+'0780'!I251+'0786'!I251+'0787'!I251+'0788'!I251+'0789'!I251+'0050'!I251+'1148'!I251+'0865'!I251+'0090'!I251+'0791'!I251+'0792'!I251+'0793'!I251+'1013'!I251+'0811'!I251+'0993'!I251+'0994'!I251</f>
        <v>0</v>
      </c>
      <c r="J251" s="61">
        <f>'0469'!J251+'0780'!J251+'0786'!J251+'0787'!J251+'0788'!J251+'0789'!J251+'0050'!J251+'1148'!J251+'0865'!J251+'0090'!J251+'0791'!J251+'0792'!J251+'0793'!J251+'1013'!J251+'0811'!J251+'0993'!J251+'0994'!J251</f>
        <v>0</v>
      </c>
      <c r="K251" s="61">
        <f>'0469'!K251+'0780'!K251+'0786'!K251+'0787'!K251+'0788'!K251+'0789'!K251+'0050'!K251+'1148'!K251+'0865'!K251+'0090'!K251+'0791'!K251+'0792'!K251+'0793'!K251+'1013'!K251+'0811'!K251+'0993'!K251+'0994'!K251</f>
        <v>0</v>
      </c>
      <c r="L251" s="61">
        <f>'0469'!L251+'0780'!L251+'0786'!L251+'0787'!L251+'0788'!L251+'0789'!L251+'0050'!L251+'1148'!L251+'0865'!L251+'0090'!L251+'0791'!L251+'0792'!L251+'0793'!L251+'1013'!L251+'0811'!L251+'0993'!L251+'0994'!L251</f>
        <v>0</v>
      </c>
      <c r="M251" s="61">
        <f>'0469'!M251+'0780'!M251+'0786'!M251+'0787'!M251+'0788'!M251+'0789'!M251+'0050'!M251+'1148'!M251+'0865'!M251+'0090'!M251+'0791'!M251+'0792'!M251+'0793'!M251+'1013'!M251+'0811'!M251+'0993'!M251+'0994'!M251</f>
        <v>0</v>
      </c>
      <c r="N251" s="61">
        <f>'0469'!N251+'0780'!N251+'0786'!N251+'0787'!N251+'0788'!N251+'0789'!N251+'0050'!N251+'1148'!N251+'0865'!N251+'0090'!N251+'0791'!N251+'0792'!N251+'0793'!N251+'1013'!N251+'0811'!N251+'0993'!N251+'0994'!N251</f>
        <v>0</v>
      </c>
      <c r="O251" s="61">
        <f t="shared" si="3"/>
        <v>0</v>
      </c>
    </row>
    <row r="252" spans="1:15" ht="15" x14ac:dyDescent="0.2">
      <c r="A252" s="49" t="s">
        <v>418</v>
      </c>
      <c r="B252" s="33" t="s">
        <v>141</v>
      </c>
      <c r="C252" s="61">
        <f>'0469'!C252+'0780'!C252+'0786'!C252+'0787'!C252+'0788'!C252+'0789'!C252+'0050'!C252+'1148'!C252+'0865'!C252+'0090'!C252+'0791'!C252+'0792'!C252+'0793'!C252+'1013'!C252+'0811'!C252+'0993'!C252+'0994'!C252</f>
        <v>0</v>
      </c>
      <c r="D252" s="61">
        <f>'0469'!D252+'0780'!D252+'0786'!D252+'0787'!D252+'0788'!D252+'0789'!D252+'0050'!D252+'1148'!D252+'0865'!D252+'0090'!D252+'0791'!D252+'0792'!D252+'0793'!D252+'1013'!D252+'0811'!D252+'0993'!D252+'0994'!D252</f>
        <v>0</v>
      </c>
      <c r="E252" s="61">
        <f>'0469'!E252+'0780'!E252+'0786'!E252+'0787'!E252+'0788'!E252+'0789'!E252+'0050'!E252+'1148'!E252+'0865'!E252+'0090'!E252+'0791'!E252+'0792'!E252+'0793'!E252+'1013'!E252+'0811'!E252+'0993'!E252+'0994'!E252</f>
        <v>0</v>
      </c>
      <c r="F252" s="61">
        <f>'0469'!F252+'0780'!F252+'0786'!F252+'0787'!F252+'0788'!F252+'0789'!F252+'0050'!F252+'1148'!F252+'0865'!F252+'0090'!F252+'0791'!F252+'0792'!F252+'0793'!F252+'1013'!F252+'0811'!F252+'0993'!F252+'0994'!F252</f>
        <v>0</v>
      </c>
      <c r="G252" s="61">
        <f>'0469'!G252+'0780'!G252+'0786'!G252+'0787'!G252+'0788'!G252+'0789'!G252+'0050'!G252+'1148'!G252+'0865'!G252+'0090'!G252+'0791'!G252+'0792'!G252+'0793'!G252+'1013'!G252+'0811'!G252+'0993'!G252+'0994'!G252</f>
        <v>0</v>
      </c>
      <c r="H252" s="61">
        <f>'0469'!H252+'0780'!H252+'0786'!H252+'0787'!H252+'0788'!H252+'0789'!H252+'0050'!H252+'1148'!H252+'0865'!H252+'0090'!H252+'0791'!H252+'0792'!H252+'0793'!H252+'1013'!H252+'0811'!H252+'0993'!H252+'0994'!H252</f>
        <v>0</v>
      </c>
      <c r="I252" s="61">
        <f>'0469'!I252+'0780'!I252+'0786'!I252+'0787'!I252+'0788'!I252+'0789'!I252+'0050'!I252+'1148'!I252+'0865'!I252+'0090'!I252+'0791'!I252+'0792'!I252+'0793'!I252+'1013'!I252+'0811'!I252+'0993'!I252+'0994'!I252</f>
        <v>0</v>
      </c>
      <c r="J252" s="61">
        <f>'0469'!J252+'0780'!J252+'0786'!J252+'0787'!J252+'0788'!J252+'0789'!J252+'0050'!J252+'1148'!J252+'0865'!J252+'0090'!J252+'0791'!J252+'0792'!J252+'0793'!J252+'1013'!J252+'0811'!J252+'0993'!J252+'0994'!J252</f>
        <v>0</v>
      </c>
      <c r="K252" s="61">
        <f>'0469'!K252+'0780'!K252+'0786'!K252+'0787'!K252+'0788'!K252+'0789'!K252+'0050'!K252+'1148'!K252+'0865'!K252+'0090'!K252+'0791'!K252+'0792'!K252+'0793'!K252+'1013'!K252+'0811'!K252+'0993'!K252+'0994'!K252</f>
        <v>0</v>
      </c>
      <c r="L252" s="61">
        <f>'0469'!L252+'0780'!L252+'0786'!L252+'0787'!L252+'0788'!L252+'0789'!L252+'0050'!L252+'1148'!L252+'0865'!L252+'0090'!L252+'0791'!L252+'0792'!L252+'0793'!L252+'1013'!L252+'0811'!L252+'0993'!L252+'0994'!L252</f>
        <v>0</v>
      </c>
      <c r="M252" s="61">
        <f>'0469'!M252+'0780'!M252+'0786'!M252+'0787'!M252+'0788'!M252+'0789'!M252+'0050'!M252+'1148'!M252+'0865'!M252+'0090'!M252+'0791'!M252+'0792'!M252+'0793'!M252+'1013'!M252+'0811'!M252+'0993'!M252+'0994'!M252</f>
        <v>0</v>
      </c>
      <c r="N252" s="61">
        <f>'0469'!N252+'0780'!N252+'0786'!N252+'0787'!N252+'0788'!N252+'0789'!N252+'0050'!N252+'1148'!N252+'0865'!N252+'0090'!N252+'0791'!N252+'0792'!N252+'0793'!N252+'1013'!N252+'0811'!N252+'0993'!N252+'0994'!N252</f>
        <v>0</v>
      </c>
      <c r="O252" s="61">
        <f t="shared" si="3"/>
        <v>0</v>
      </c>
    </row>
    <row r="253" spans="1:15" ht="15" x14ac:dyDescent="0.2">
      <c r="A253" s="49" t="s">
        <v>419</v>
      </c>
      <c r="B253" s="33" t="s">
        <v>142</v>
      </c>
      <c r="C253" s="61">
        <f>'0469'!C253+'0780'!C253+'0786'!C253+'0787'!C253+'0788'!C253+'0789'!C253+'0050'!C253+'1148'!C253+'0865'!C253+'0090'!C253+'0791'!C253+'0792'!C253+'0793'!C253+'1013'!C253+'0811'!C253+'0993'!C253+'0994'!C253</f>
        <v>0</v>
      </c>
      <c r="D253" s="61">
        <f>'0469'!D253+'0780'!D253+'0786'!D253+'0787'!D253+'0788'!D253+'0789'!D253+'0050'!D253+'1148'!D253+'0865'!D253+'0090'!D253+'0791'!D253+'0792'!D253+'0793'!D253+'1013'!D253+'0811'!D253+'0993'!D253+'0994'!D253</f>
        <v>0</v>
      </c>
      <c r="E253" s="61">
        <f>'0469'!E253+'0780'!E253+'0786'!E253+'0787'!E253+'0788'!E253+'0789'!E253+'0050'!E253+'1148'!E253+'0865'!E253+'0090'!E253+'0791'!E253+'0792'!E253+'0793'!E253+'1013'!E253+'0811'!E253+'0993'!E253+'0994'!E253</f>
        <v>0</v>
      </c>
      <c r="F253" s="61">
        <f>'0469'!F253+'0780'!F253+'0786'!F253+'0787'!F253+'0788'!F253+'0789'!F253+'0050'!F253+'1148'!F253+'0865'!F253+'0090'!F253+'0791'!F253+'0792'!F253+'0793'!F253+'1013'!F253+'0811'!F253+'0993'!F253+'0994'!F253</f>
        <v>0</v>
      </c>
      <c r="G253" s="61">
        <f>'0469'!G253+'0780'!G253+'0786'!G253+'0787'!G253+'0788'!G253+'0789'!G253+'0050'!G253+'1148'!G253+'0865'!G253+'0090'!G253+'0791'!G253+'0792'!G253+'0793'!G253+'1013'!G253+'0811'!G253+'0993'!G253+'0994'!G253</f>
        <v>0</v>
      </c>
      <c r="H253" s="61">
        <f>'0469'!H253+'0780'!H253+'0786'!H253+'0787'!H253+'0788'!H253+'0789'!H253+'0050'!H253+'1148'!H253+'0865'!H253+'0090'!H253+'0791'!H253+'0792'!H253+'0793'!H253+'1013'!H253+'0811'!H253+'0993'!H253+'0994'!H253</f>
        <v>0</v>
      </c>
      <c r="I253" s="61">
        <f>'0469'!I253+'0780'!I253+'0786'!I253+'0787'!I253+'0788'!I253+'0789'!I253+'0050'!I253+'1148'!I253+'0865'!I253+'0090'!I253+'0791'!I253+'0792'!I253+'0793'!I253+'1013'!I253+'0811'!I253+'0993'!I253+'0994'!I253</f>
        <v>0</v>
      </c>
      <c r="J253" s="61">
        <f>'0469'!J253+'0780'!J253+'0786'!J253+'0787'!J253+'0788'!J253+'0789'!J253+'0050'!J253+'1148'!J253+'0865'!J253+'0090'!J253+'0791'!J253+'0792'!J253+'0793'!J253+'1013'!J253+'0811'!J253+'0993'!J253+'0994'!J253</f>
        <v>0</v>
      </c>
      <c r="K253" s="61">
        <f>'0469'!K253+'0780'!K253+'0786'!K253+'0787'!K253+'0788'!K253+'0789'!K253+'0050'!K253+'1148'!K253+'0865'!K253+'0090'!K253+'0791'!K253+'0792'!K253+'0793'!K253+'1013'!K253+'0811'!K253+'0993'!K253+'0994'!K253</f>
        <v>0</v>
      </c>
      <c r="L253" s="61">
        <f>'0469'!L253+'0780'!L253+'0786'!L253+'0787'!L253+'0788'!L253+'0789'!L253+'0050'!L253+'1148'!L253+'0865'!L253+'0090'!L253+'0791'!L253+'0792'!L253+'0793'!L253+'1013'!L253+'0811'!L253+'0993'!L253+'0994'!L253</f>
        <v>0</v>
      </c>
      <c r="M253" s="61">
        <f>'0469'!M253+'0780'!M253+'0786'!M253+'0787'!M253+'0788'!M253+'0789'!M253+'0050'!M253+'1148'!M253+'0865'!M253+'0090'!M253+'0791'!M253+'0792'!M253+'0793'!M253+'1013'!M253+'0811'!M253+'0993'!M253+'0994'!M253</f>
        <v>0</v>
      </c>
      <c r="N253" s="61">
        <f>'0469'!N253+'0780'!N253+'0786'!N253+'0787'!N253+'0788'!N253+'0789'!N253+'0050'!N253+'1148'!N253+'0865'!N253+'0090'!N253+'0791'!N253+'0792'!N253+'0793'!N253+'1013'!N253+'0811'!N253+'0993'!N253+'0994'!N253</f>
        <v>0</v>
      </c>
      <c r="O253" s="61">
        <f t="shared" si="3"/>
        <v>0</v>
      </c>
    </row>
    <row r="254" spans="1:15" ht="15" x14ac:dyDescent="0.2">
      <c r="A254" s="49" t="s">
        <v>420</v>
      </c>
      <c r="B254" s="33" t="s">
        <v>143</v>
      </c>
      <c r="C254" s="61">
        <f>'0469'!C254+'0780'!C254+'0786'!C254+'0787'!C254+'0788'!C254+'0789'!C254+'0050'!C254+'1148'!C254+'0865'!C254+'0090'!C254+'0791'!C254+'0792'!C254+'0793'!C254+'1013'!C254+'0811'!C254+'0993'!C254+'0994'!C254</f>
        <v>0</v>
      </c>
      <c r="D254" s="61">
        <f>'0469'!D254+'0780'!D254+'0786'!D254+'0787'!D254+'0788'!D254+'0789'!D254+'0050'!D254+'1148'!D254+'0865'!D254+'0090'!D254+'0791'!D254+'0792'!D254+'0793'!D254+'1013'!D254+'0811'!D254+'0993'!D254+'0994'!D254</f>
        <v>0</v>
      </c>
      <c r="E254" s="61">
        <f>'0469'!E254+'0780'!E254+'0786'!E254+'0787'!E254+'0788'!E254+'0789'!E254+'0050'!E254+'1148'!E254+'0865'!E254+'0090'!E254+'0791'!E254+'0792'!E254+'0793'!E254+'1013'!E254+'0811'!E254+'0993'!E254+'0994'!E254</f>
        <v>0</v>
      </c>
      <c r="F254" s="61">
        <f>'0469'!F254+'0780'!F254+'0786'!F254+'0787'!F254+'0788'!F254+'0789'!F254+'0050'!F254+'1148'!F254+'0865'!F254+'0090'!F254+'0791'!F254+'0792'!F254+'0793'!F254+'1013'!F254+'0811'!F254+'0993'!F254+'0994'!F254</f>
        <v>0</v>
      </c>
      <c r="G254" s="61">
        <f>'0469'!G254+'0780'!G254+'0786'!G254+'0787'!G254+'0788'!G254+'0789'!G254+'0050'!G254+'1148'!G254+'0865'!G254+'0090'!G254+'0791'!G254+'0792'!G254+'0793'!G254+'1013'!G254+'0811'!G254+'0993'!G254+'0994'!G254</f>
        <v>0</v>
      </c>
      <c r="H254" s="61">
        <f>'0469'!H254+'0780'!H254+'0786'!H254+'0787'!H254+'0788'!H254+'0789'!H254+'0050'!H254+'1148'!H254+'0865'!H254+'0090'!H254+'0791'!H254+'0792'!H254+'0793'!H254+'1013'!H254+'0811'!H254+'0993'!H254+'0994'!H254</f>
        <v>0</v>
      </c>
      <c r="I254" s="61">
        <f>'0469'!I254+'0780'!I254+'0786'!I254+'0787'!I254+'0788'!I254+'0789'!I254+'0050'!I254+'1148'!I254+'0865'!I254+'0090'!I254+'0791'!I254+'0792'!I254+'0793'!I254+'1013'!I254+'0811'!I254+'0993'!I254+'0994'!I254</f>
        <v>0</v>
      </c>
      <c r="J254" s="61">
        <f>'0469'!J254+'0780'!J254+'0786'!J254+'0787'!J254+'0788'!J254+'0789'!J254+'0050'!J254+'1148'!J254+'0865'!J254+'0090'!J254+'0791'!J254+'0792'!J254+'0793'!J254+'1013'!J254+'0811'!J254+'0993'!J254+'0994'!J254</f>
        <v>0</v>
      </c>
      <c r="K254" s="61">
        <f>'0469'!K254+'0780'!K254+'0786'!K254+'0787'!K254+'0788'!K254+'0789'!K254+'0050'!K254+'1148'!K254+'0865'!K254+'0090'!K254+'0791'!K254+'0792'!K254+'0793'!K254+'1013'!K254+'0811'!K254+'0993'!K254+'0994'!K254</f>
        <v>0</v>
      </c>
      <c r="L254" s="61">
        <f>'0469'!L254+'0780'!L254+'0786'!L254+'0787'!L254+'0788'!L254+'0789'!L254+'0050'!L254+'1148'!L254+'0865'!L254+'0090'!L254+'0791'!L254+'0792'!L254+'0793'!L254+'1013'!L254+'0811'!L254+'0993'!L254+'0994'!L254</f>
        <v>0</v>
      </c>
      <c r="M254" s="61">
        <f>'0469'!M254+'0780'!M254+'0786'!M254+'0787'!M254+'0788'!M254+'0789'!M254+'0050'!M254+'1148'!M254+'0865'!M254+'0090'!M254+'0791'!M254+'0792'!M254+'0793'!M254+'1013'!M254+'0811'!M254+'0993'!M254+'0994'!M254</f>
        <v>0</v>
      </c>
      <c r="N254" s="61">
        <f>'0469'!N254+'0780'!N254+'0786'!N254+'0787'!N254+'0788'!N254+'0789'!N254+'0050'!N254+'1148'!N254+'0865'!N254+'0090'!N254+'0791'!N254+'0792'!N254+'0793'!N254+'1013'!N254+'0811'!N254+'0993'!N254+'0994'!N254</f>
        <v>0</v>
      </c>
      <c r="O254" s="61">
        <f t="shared" si="3"/>
        <v>0</v>
      </c>
    </row>
    <row r="255" spans="1:15" ht="15.75" x14ac:dyDescent="0.25">
      <c r="A255" s="50" t="s">
        <v>457</v>
      </c>
      <c r="B255" s="32" t="s">
        <v>144</v>
      </c>
      <c r="C255" s="9">
        <f>'0469'!C255+'0780'!C255+'0786'!C255+'0787'!C255+'0788'!C255+'0789'!C255+'0050'!C255+'1148'!C255+'0865'!C255+'0090'!C255+'0791'!C255+'0792'!C255+'0793'!C255+'1013'!C255+'0811'!C255+'0993'!C255+'0994'!C255</f>
        <v>0</v>
      </c>
      <c r="D255" s="9">
        <f>'0469'!D255+'0780'!D255+'0786'!D255+'0787'!D255+'0788'!D255+'0789'!D255+'0050'!D255+'1148'!D255+'0865'!D255+'0090'!D255+'0791'!D255+'0792'!D255+'0793'!D255+'1013'!D255+'0811'!D255+'0993'!D255+'0994'!D255</f>
        <v>0</v>
      </c>
      <c r="E255" s="9">
        <f>'0469'!E255+'0780'!E255+'0786'!E255+'0787'!E255+'0788'!E255+'0789'!E255+'0050'!E255+'1148'!E255+'0865'!E255+'0090'!E255+'0791'!E255+'0792'!E255+'0793'!E255+'1013'!E255+'0811'!E255+'0993'!E255+'0994'!E255</f>
        <v>0</v>
      </c>
      <c r="F255" s="9">
        <f>'0469'!F255+'0780'!F255+'0786'!F255+'0787'!F255+'0788'!F255+'0789'!F255+'0050'!F255+'1148'!F255+'0865'!F255+'0090'!F255+'0791'!F255+'0792'!F255+'0793'!F255+'1013'!F255+'0811'!F255+'0993'!F255+'0994'!F255</f>
        <v>0</v>
      </c>
      <c r="G255" s="9">
        <f>'0469'!G255+'0780'!G255+'0786'!G255+'0787'!G255+'0788'!G255+'0789'!G255+'0050'!G255+'1148'!G255+'0865'!G255+'0090'!G255+'0791'!G255+'0792'!G255+'0793'!G255+'1013'!G255+'0811'!G255+'0993'!G255+'0994'!G255</f>
        <v>0</v>
      </c>
      <c r="H255" s="9">
        <f>'0469'!H255+'0780'!H255+'0786'!H255+'0787'!H255+'0788'!H255+'0789'!H255+'0050'!H255+'1148'!H255+'0865'!H255+'0090'!H255+'0791'!H255+'0792'!H255+'0793'!H255+'1013'!H255+'0811'!H255+'0993'!H255+'0994'!H255</f>
        <v>0</v>
      </c>
      <c r="I255" s="9">
        <f>'0469'!I255+'0780'!I255+'0786'!I255+'0787'!I255+'0788'!I255+'0789'!I255+'0050'!I255+'1148'!I255+'0865'!I255+'0090'!I255+'0791'!I255+'0792'!I255+'0793'!I255+'1013'!I255+'0811'!I255+'0993'!I255+'0994'!I255</f>
        <v>0</v>
      </c>
      <c r="J255" s="9">
        <f>'0469'!J255+'0780'!J255+'0786'!J255+'0787'!J255+'0788'!J255+'0789'!J255+'0050'!J255+'1148'!J255+'0865'!J255+'0090'!J255+'0791'!J255+'0792'!J255+'0793'!J255+'1013'!J255+'0811'!J255+'0993'!J255+'0994'!J255</f>
        <v>0</v>
      </c>
      <c r="K255" s="9">
        <f>'0469'!K255+'0780'!K255+'0786'!K255+'0787'!K255+'0788'!K255+'0789'!K255+'0050'!K255+'1148'!K255+'0865'!K255+'0090'!K255+'0791'!K255+'0792'!K255+'0793'!K255+'1013'!K255+'0811'!K255+'0993'!K255+'0994'!K255</f>
        <v>0</v>
      </c>
      <c r="L255" s="9">
        <f>'0469'!L255+'0780'!L255+'0786'!L255+'0787'!L255+'0788'!L255+'0789'!L255+'0050'!L255+'1148'!L255+'0865'!L255+'0090'!L255+'0791'!L255+'0792'!L255+'0793'!L255+'1013'!L255+'0811'!L255+'0993'!L255+'0994'!L255</f>
        <v>0</v>
      </c>
      <c r="M255" s="9">
        <f>'0469'!M255+'0780'!M255+'0786'!M255+'0787'!M255+'0788'!M255+'0789'!M255+'0050'!M255+'1148'!M255+'0865'!M255+'0090'!M255+'0791'!M255+'0792'!M255+'0793'!M255+'1013'!M255+'0811'!M255+'0993'!M255+'0994'!M255</f>
        <v>0</v>
      </c>
      <c r="N255" s="9">
        <f>'0469'!N255+'0780'!N255+'0786'!N255+'0787'!N255+'0788'!N255+'0789'!N255+'0050'!N255+'1148'!N255+'0865'!N255+'0090'!N255+'0791'!N255+'0792'!N255+'0793'!N255+'1013'!N255+'0811'!N255+'0993'!N255+'0994'!N255</f>
        <v>0</v>
      </c>
      <c r="O255" s="9">
        <f t="shared" si="3"/>
        <v>0</v>
      </c>
    </row>
    <row r="256" spans="1:15" ht="15.75" x14ac:dyDescent="0.25">
      <c r="A256" s="55" t="s">
        <v>450</v>
      </c>
      <c r="B256" s="39" t="s">
        <v>145</v>
      </c>
      <c r="C256" s="15">
        <f>'0469'!C256+'0780'!C256+'0786'!C256+'0787'!C256+'0788'!C256+'0789'!C256+'0050'!C256+'1148'!C256+'0865'!C256+'0090'!C256+'0791'!C256+'0792'!C256+'0793'!C256+'1013'!C256+'0811'!C256+'0993'!C256+'0994'!C256</f>
        <v>0</v>
      </c>
      <c r="D256" s="15">
        <f>'0469'!D256+'0780'!D256+'0786'!D256+'0787'!D256+'0788'!D256+'0789'!D256+'0050'!D256+'1148'!D256+'0865'!D256+'0090'!D256+'0791'!D256+'0792'!D256+'0793'!D256+'1013'!D256+'0811'!D256+'0993'!D256+'0994'!D256</f>
        <v>0</v>
      </c>
      <c r="E256" s="15">
        <f>'0469'!E256+'0780'!E256+'0786'!E256+'0787'!E256+'0788'!E256+'0789'!E256+'0050'!E256+'1148'!E256+'0865'!E256+'0090'!E256+'0791'!E256+'0792'!E256+'0793'!E256+'1013'!E256+'0811'!E256+'0993'!E256+'0994'!E256</f>
        <v>0</v>
      </c>
      <c r="F256" s="15">
        <f>'0469'!F256+'0780'!F256+'0786'!F256+'0787'!F256+'0788'!F256+'0789'!F256+'0050'!F256+'1148'!F256+'0865'!F256+'0090'!F256+'0791'!F256+'0792'!F256+'0793'!F256+'1013'!F256+'0811'!F256+'0993'!F256+'0994'!F256</f>
        <v>0</v>
      </c>
      <c r="G256" s="15">
        <f>'0469'!G256+'0780'!G256+'0786'!G256+'0787'!G256+'0788'!G256+'0789'!G256+'0050'!G256+'1148'!G256+'0865'!G256+'0090'!G256+'0791'!G256+'0792'!G256+'0793'!G256+'1013'!G256+'0811'!G256+'0993'!G256+'0994'!G256</f>
        <v>0</v>
      </c>
      <c r="H256" s="15">
        <f>'0469'!H256+'0780'!H256+'0786'!H256+'0787'!H256+'0788'!H256+'0789'!H256+'0050'!H256+'1148'!H256+'0865'!H256+'0090'!H256+'0791'!H256+'0792'!H256+'0793'!H256+'1013'!H256+'0811'!H256+'0993'!H256+'0994'!H256</f>
        <v>0</v>
      </c>
      <c r="I256" s="15">
        <f>'0469'!I256+'0780'!I256+'0786'!I256+'0787'!I256+'0788'!I256+'0789'!I256+'0050'!I256+'1148'!I256+'0865'!I256+'0090'!I256+'0791'!I256+'0792'!I256+'0793'!I256+'1013'!I256+'0811'!I256+'0993'!I256+'0994'!I256</f>
        <v>0</v>
      </c>
      <c r="J256" s="15">
        <f>'0469'!J256+'0780'!J256+'0786'!J256+'0787'!J256+'0788'!J256+'0789'!J256+'0050'!J256+'1148'!J256+'0865'!J256+'0090'!J256+'0791'!J256+'0792'!J256+'0793'!J256+'1013'!J256+'0811'!J256+'0993'!J256+'0994'!J256</f>
        <v>0</v>
      </c>
      <c r="K256" s="15">
        <f>'0469'!K256+'0780'!K256+'0786'!K256+'0787'!K256+'0788'!K256+'0789'!K256+'0050'!K256+'1148'!K256+'0865'!K256+'0090'!K256+'0791'!K256+'0792'!K256+'0793'!K256+'1013'!K256+'0811'!K256+'0993'!K256+'0994'!K256</f>
        <v>0</v>
      </c>
      <c r="L256" s="15">
        <f>'0469'!L256+'0780'!L256+'0786'!L256+'0787'!L256+'0788'!L256+'0789'!L256+'0050'!L256+'1148'!L256+'0865'!L256+'0090'!L256+'0791'!L256+'0792'!L256+'0793'!L256+'1013'!L256+'0811'!L256+'0993'!L256+'0994'!L256</f>
        <v>0</v>
      </c>
      <c r="M256" s="15">
        <f>'0469'!M256+'0780'!M256+'0786'!M256+'0787'!M256+'0788'!M256+'0789'!M256+'0050'!M256+'1148'!M256+'0865'!M256+'0090'!M256+'0791'!M256+'0792'!M256+'0793'!M256+'1013'!M256+'0811'!M256+'0993'!M256+'0994'!M256</f>
        <v>0</v>
      </c>
      <c r="N256" s="15">
        <f>'0469'!N256+'0780'!N256+'0786'!N256+'0787'!N256+'0788'!N256+'0789'!N256+'0050'!N256+'1148'!N256+'0865'!N256+'0090'!N256+'0791'!N256+'0792'!N256+'0793'!N256+'1013'!N256+'0811'!N256+'0993'!N256+'0994'!N256</f>
        <v>0</v>
      </c>
      <c r="O256" s="15">
        <f t="shared" si="3"/>
        <v>0</v>
      </c>
    </row>
    <row r="257" spans="1:256" ht="15.75" x14ac:dyDescent="0.25">
      <c r="A257" s="56" t="s">
        <v>449</v>
      </c>
      <c r="B257" s="40" t="s">
        <v>146</v>
      </c>
      <c r="C257" s="16">
        <f>'0469'!C257+'0780'!C257+'0786'!C257+'0787'!C257+'0788'!C257+'0789'!C257+'0050'!C257+'1148'!C257+'0865'!C257+'0090'!C257+'0791'!C257+'0792'!C257+'0793'!C257+'1013'!C257+'0811'!C257+'0993'!C257+'0994'!C257</f>
        <v>0</v>
      </c>
      <c r="D257" s="16">
        <f>'0469'!D257+'0780'!D257+'0786'!D257+'0787'!D257+'0788'!D257+'0789'!D257+'0050'!D257+'1148'!D257+'0865'!D257+'0090'!D257+'0791'!D257+'0792'!D257+'0793'!D257+'1013'!D257+'0811'!D257+'0993'!D257+'0994'!D257</f>
        <v>0</v>
      </c>
      <c r="E257" s="16">
        <f>'0469'!E257+'0780'!E257+'0786'!E257+'0787'!E257+'0788'!E257+'0789'!E257+'0050'!E257+'1148'!E257+'0865'!E257+'0090'!E257+'0791'!E257+'0792'!E257+'0793'!E257+'1013'!E257+'0811'!E257+'0993'!E257+'0994'!E257</f>
        <v>0</v>
      </c>
      <c r="F257" s="16">
        <f>'0469'!F257+'0780'!F257+'0786'!F257+'0787'!F257+'0788'!F257+'0789'!F257+'0050'!F257+'1148'!F257+'0865'!F257+'0090'!F257+'0791'!F257+'0792'!F257+'0793'!F257+'1013'!F257+'0811'!F257+'0993'!F257+'0994'!F257</f>
        <v>0</v>
      </c>
      <c r="G257" s="16">
        <f>'0469'!G257+'0780'!G257+'0786'!G257+'0787'!G257+'0788'!G257+'0789'!G257+'0050'!G257+'1148'!G257+'0865'!G257+'0090'!G257+'0791'!G257+'0792'!G257+'0793'!G257+'1013'!G257+'0811'!G257+'0993'!G257+'0994'!G257</f>
        <v>0</v>
      </c>
      <c r="H257" s="16">
        <f>'0469'!H257+'0780'!H257+'0786'!H257+'0787'!H257+'0788'!H257+'0789'!H257+'0050'!H257+'1148'!H257+'0865'!H257+'0090'!H257+'0791'!H257+'0792'!H257+'0793'!H257+'1013'!H257+'0811'!H257+'0993'!H257+'0994'!H257</f>
        <v>0</v>
      </c>
      <c r="I257" s="16">
        <f>'0469'!I257+'0780'!I257+'0786'!I257+'0787'!I257+'0788'!I257+'0789'!I257+'0050'!I257+'1148'!I257+'0865'!I257+'0090'!I257+'0791'!I257+'0792'!I257+'0793'!I257+'1013'!I257+'0811'!I257+'0993'!I257+'0994'!I257</f>
        <v>0</v>
      </c>
      <c r="J257" s="16">
        <f>'0469'!J257+'0780'!J257+'0786'!J257+'0787'!J257+'0788'!J257+'0789'!J257+'0050'!J257+'1148'!J257+'0865'!J257+'0090'!J257+'0791'!J257+'0792'!J257+'0793'!J257+'1013'!J257+'0811'!J257+'0993'!J257+'0994'!J257</f>
        <v>0</v>
      </c>
      <c r="K257" s="16">
        <f>'0469'!K257+'0780'!K257+'0786'!K257+'0787'!K257+'0788'!K257+'0789'!K257+'0050'!K257+'1148'!K257+'0865'!K257+'0090'!K257+'0791'!K257+'0792'!K257+'0793'!K257+'1013'!K257+'0811'!K257+'0993'!K257+'0994'!K257</f>
        <v>0</v>
      </c>
      <c r="L257" s="16">
        <f>'0469'!L257+'0780'!L257+'0786'!L257+'0787'!L257+'0788'!L257+'0789'!L257+'0050'!L257+'1148'!L257+'0865'!L257+'0090'!L257+'0791'!L257+'0792'!L257+'0793'!L257+'1013'!L257+'0811'!L257+'0993'!L257+'0994'!L257</f>
        <v>0</v>
      </c>
      <c r="M257" s="16">
        <f>'0469'!M257+'0780'!M257+'0786'!M257+'0787'!M257+'0788'!M257+'0789'!M257+'0050'!M257+'1148'!M257+'0865'!M257+'0090'!M257+'0791'!M257+'0792'!M257+'0793'!M257+'1013'!M257+'0811'!M257+'0993'!M257+'0994'!M257</f>
        <v>0</v>
      </c>
      <c r="N257" s="16">
        <f>'0469'!N257+'0780'!N257+'0786'!N257+'0787'!N257+'0788'!N257+'0789'!N257+'0050'!N257+'1148'!N257+'0865'!N257+'0090'!N257+'0791'!N257+'0792'!N257+'0793'!N257+'1013'!N257+'0811'!N257+'0993'!N257+'0994'!N257</f>
        <v>0</v>
      </c>
      <c r="O257" s="16">
        <f t="shared" si="3"/>
        <v>0</v>
      </c>
    </row>
    <row r="258" spans="1:256" ht="15" x14ac:dyDescent="0.2">
      <c r="A258" s="49" t="s">
        <v>421</v>
      </c>
      <c r="B258" s="41" t="s">
        <v>734</v>
      </c>
      <c r="C258" s="61">
        <f>'0469'!C258+'0780'!C258+'0786'!C258+'0787'!C258+'0788'!C258+'0789'!C258+'0050'!C258+'1148'!C258+'0865'!C258+'0090'!C258+'0791'!C258+'0792'!C258+'0793'!C258+'1013'!C258+'0811'!C258+'0993'!C258+'0994'!C258</f>
        <v>0</v>
      </c>
      <c r="D258" s="61">
        <f>'0469'!D258+'0780'!D258+'0786'!D258+'0787'!D258+'0788'!D258+'0789'!D258+'0050'!D258+'1148'!D258+'0865'!D258+'0090'!D258+'0791'!D258+'0792'!D258+'0793'!D258+'1013'!D258+'0811'!D258+'0993'!D258+'0994'!D258</f>
        <v>0</v>
      </c>
      <c r="E258" s="61">
        <f>'0469'!E258+'0780'!E258+'0786'!E258+'0787'!E258+'0788'!E258+'0789'!E258+'0050'!E258+'1148'!E258+'0865'!E258+'0090'!E258+'0791'!E258+'0792'!E258+'0793'!E258+'1013'!E258+'0811'!E258+'0993'!E258+'0994'!E258</f>
        <v>0</v>
      </c>
      <c r="F258" s="61">
        <f>'0469'!F258+'0780'!F258+'0786'!F258+'0787'!F258+'0788'!F258+'0789'!F258+'0050'!F258+'1148'!F258+'0865'!F258+'0090'!F258+'0791'!F258+'0792'!F258+'0793'!F258+'1013'!F258+'0811'!F258+'0993'!F258+'0994'!F258</f>
        <v>0</v>
      </c>
      <c r="G258" s="61">
        <f>'0469'!G258+'0780'!G258+'0786'!G258+'0787'!G258+'0788'!G258+'0789'!G258+'0050'!G258+'1148'!G258+'0865'!G258+'0090'!G258+'0791'!G258+'0792'!G258+'0793'!G258+'1013'!G258+'0811'!G258+'0993'!G258+'0994'!G258</f>
        <v>0</v>
      </c>
      <c r="H258" s="61">
        <f>'0469'!H258+'0780'!H258+'0786'!H258+'0787'!H258+'0788'!H258+'0789'!H258+'0050'!H258+'1148'!H258+'0865'!H258+'0090'!H258+'0791'!H258+'0792'!H258+'0793'!H258+'1013'!H258+'0811'!H258+'0993'!H258+'0994'!H258</f>
        <v>0</v>
      </c>
      <c r="I258" s="61">
        <f>'0469'!I258+'0780'!I258+'0786'!I258+'0787'!I258+'0788'!I258+'0789'!I258+'0050'!I258+'1148'!I258+'0865'!I258+'0090'!I258+'0791'!I258+'0792'!I258+'0793'!I258+'1013'!I258+'0811'!I258+'0993'!I258+'0994'!I258</f>
        <v>0</v>
      </c>
      <c r="J258" s="61">
        <f>'0469'!J258+'0780'!J258+'0786'!J258+'0787'!J258+'0788'!J258+'0789'!J258+'0050'!J258+'1148'!J258+'0865'!J258+'0090'!J258+'0791'!J258+'0792'!J258+'0793'!J258+'1013'!J258+'0811'!J258+'0993'!J258+'0994'!J258</f>
        <v>0</v>
      </c>
      <c r="K258" s="61">
        <f>'0469'!K258+'0780'!K258+'0786'!K258+'0787'!K258+'0788'!K258+'0789'!K258+'0050'!K258+'1148'!K258+'0865'!K258+'0090'!K258+'0791'!K258+'0792'!K258+'0793'!K258+'1013'!K258+'0811'!K258+'0993'!K258+'0994'!K258</f>
        <v>0</v>
      </c>
      <c r="L258" s="61">
        <f>'0469'!L258+'0780'!L258+'0786'!L258+'0787'!L258+'0788'!L258+'0789'!L258+'0050'!L258+'1148'!L258+'0865'!L258+'0090'!L258+'0791'!L258+'0792'!L258+'0793'!L258+'1013'!L258+'0811'!L258+'0993'!L258+'0994'!L258</f>
        <v>0</v>
      </c>
      <c r="M258" s="61">
        <f>'0469'!M258+'0780'!M258+'0786'!M258+'0787'!M258+'0788'!M258+'0789'!M258+'0050'!M258+'1148'!M258+'0865'!M258+'0090'!M258+'0791'!M258+'0792'!M258+'0793'!M258+'1013'!M258+'0811'!M258+'0993'!M258+'0994'!M258</f>
        <v>0</v>
      </c>
      <c r="N258" s="61">
        <f>'0469'!N258+'0780'!N258+'0786'!N258+'0787'!N258+'0788'!N258+'0789'!N258+'0050'!N258+'1148'!N258+'0865'!N258+'0090'!N258+'0791'!N258+'0792'!N258+'0793'!N258+'1013'!N258+'0811'!N258+'0993'!N258+'0994'!N258</f>
        <v>0</v>
      </c>
      <c r="O258" s="61">
        <f t="shared" si="3"/>
        <v>0</v>
      </c>
    </row>
    <row r="259" spans="1:256" ht="15" x14ac:dyDescent="0.2">
      <c r="A259" s="49" t="s">
        <v>422</v>
      </c>
      <c r="B259" s="41" t="s">
        <v>147</v>
      </c>
      <c r="C259" s="61">
        <f>'0469'!C259+'0780'!C259+'0786'!C259+'0787'!C259+'0788'!C259+'0789'!C259+'0050'!C259+'1148'!C259+'0865'!C259+'0090'!C259+'0791'!C259+'0792'!C259+'0793'!C259+'1013'!C259+'0811'!C259+'0993'!C259+'0994'!C259</f>
        <v>0</v>
      </c>
      <c r="D259" s="61">
        <f>'0469'!D259+'0780'!D259+'0786'!D259+'0787'!D259+'0788'!D259+'0789'!D259+'0050'!D259+'1148'!D259+'0865'!D259+'0090'!D259+'0791'!D259+'0792'!D259+'0793'!D259+'1013'!D259+'0811'!D259+'0993'!D259+'0994'!D259</f>
        <v>0</v>
      </c>
      <c r="E259" s="61">
        <f>'0469'!E259+'0780'!E259+'0786'!E259+'0787'!E259+'0788'!E259+'0789'!E259+'0050'!E259+'1148'!E259+'0865'!E259+'0090'!E259+'0791'!E259+'0792'!E259+'0793'!E259+'1013'!E259+'0811'!E259+'0993'!E259+'0994'!E259</f>
        <v>0</v>
      </c>
      <c r="F259" s="61">
        <f>'0469'!F259+'0780'!F259+'0786'!F259+'0787'!F259+'0788'!F259+'0789'!F259+'0050'!F259+'1148'!F259+'0865'!F259+'0090'!F259+'0791'!F259+'0792'!F259+'0793'!F259+'1013'!F259+'0811'!F259+'0993'!F259+'0994'!F259</f>
        <v>0</v>
      </c>
      <c r="G259" s="61">
        <f>'0469'!G259+'0780'!G259+'0786'!G259+'0787'!G259+'0788'!G259+'0789'!G259+'0050'!G259+'1148'!G259+'0865'!G259+'0090'!G259+'0791'!G259+'0792'!G259+'0793'!G259+'1013'!G259+'0811'!G259+'0993'!G259+'0994'!G259</f>
        <v>0</v>
      </c>
      <c r="H259" s="61">
        <f>'0469'!H259+'0780'!H259+'0786'!H259+'0787'!H259+'0788'!H259+'0789'!H259+'0050'!H259+'1148'!H259+'0865'!H259+'0090'!H259+'0791'!H259+'0792'!H259+'0793'!H259+'1013'!H259+'0811'!H259+'0993'!H259+'0994'!H259</f>
        <v>0</v>
      </c>
      <c r="I259" s="61">
        <f>'0469'!I259+'0780'!I259+'0786'!I259+'0787'!I259+'0788'!I259+'0789'!I259+'0050'!I259+'1148'!I259+'0865'!I259+'0090'!I259+'0791'!I259+'0792'!I259+'0793'!I259+'1013'!I259+'0811'!I259+'0993'!I259+'0994'!I259</f>
        <v>0</v>
      </c>
      <c r="J259" s="61">
        <f>'0469'!J259+'0780'!J259+'0786'!J259+'0787'!J259+'0788'!J259+'0789'!J259+'0050'!J259+'1148'!J259+'0865'!J259+'0090'!J259+'0791'!J259+'0792'!J259+'0793'!J259+'1013'!J259+'0811'!J259+'0993'!J259+'0994'!J259</f>
        <v>0</v>
      </c>
      <c r="K259" s="61">
        <f>'0469'!K259+'0780'!K259+'0786'!K259+'0787'!K259+'0788'!K259+'0789'!K259+'0050'!K259+'1148'!K259+'0865'!K259+'0090'!K259+'0791'!K259+'0792'!K259+'0793'!K259+'1013'!K259+'0811'!K259+'0993'!K259+'0994'!K259</f>
        <v>0</v>
      </c>
      <c r="L259" s="61">
        <f>'0469'!L259+'0780'!L259+'0786'!L259+'0787'!L259+'0788'!L259+'0789'!L259+'0050'!L259+'1148'!L259+'0865'!L259+'0090'!L259+'0791'!L259+'0792'!L259+'0793'!L259+'1013'!L259+'0811'!L259+'0993'!L259+'0994'!L259</f>
        <v>0</v>
      </c>
      <c r="M259" s="61">
        <f>'0469'!M259+'0780'!M259+'0786'!M259+'0787'!M259+'0788'!M259+'0789'!M259+'0050'!M259+'1148'!M259+'0865'!M259+'0090'!M259+'0791'!M259+'0792'!M259+'0793'!M259+'1013'!M259+'0811'!M259+'0993'!M259+'0994'!M259</f>
        <v>0</v>
      </c>
      <c r="N259" s="61">
        <f>'0469'!N259+'0780'!N259+'0786'!N259+'0787'!N259+'0788'!N259+'0789'!N259+'0050'!N259+'1148'!N259+'0865'!N259+'0090'!N259+'0791'!N259+'0792'!N259+'0793'!N259+'1013'!N259+'0811'!N259+'0993'!N259+'0994'!N259</f>
        <v>0</v>
      </c>
      <c r="O259" s="61">
        <f t="shared" si="3"/>
        <v>0</v>
      </c>
    </row>
    <row r="260" spans="1:256" ht="15" x14ac:dyDescent="0.2">
      <c r="A260" s="49" t="s">
        <v>423</v>
      </c>
      <c r="B260" s="41" t="s">
        <v>148</v>
      </c>
      <c r="C260" s="61">
        <f>'0469'!C260+'0780'!C260+'0786'!C260+'0787'!C260+'0788'!C260+'0789'!C260+'0050'!C260+'1148'!C260+'0865'!C260+'0090'!C260+'0791'!C260+'0792'!C260+'0793'!C260+'1013'!C260+'0811'!C260+'0993'!C260+'0994'!C260</f>
        <v>0</v>
      </c>
      <c r="D260" s="61">
        <f>'0469'!D260+'0780'!D260+'0786'!D260+'0787'!D260+'0788'!D260+'0789'!D260+'0050'!D260+'1148'!D260+'0865'!D260+'0090'!D260+'0791'!D260+'0792'!D260+'0793'!D260+'1013'!D260+'0811'!D260+'0993'!D260+'0994'!D260</f>
        <v>0</v>
      </c>
      <c r="E260" s="61">
        <f>'0469'!E260+'0780'!E260+'0786'!E260+'0787'!E260+'0788'!E260+'0789'!E260+'0050'!E260+'1148'!E260+'0865'!E260+'0090'!E260+'0791'!E260+'0792'!E260+'0793'!E260+'1013'!E260+'0811'!E260+'0993'!E260+'0994'!E260</f>
        <v>0</v>
      </c>
      <c r="F260" s="61">
        <f>'0469'!F260+'0780'!F260+'0786'!F260+'0787'!F260+'0788'!F260+'0789'!F260+'0050'!F260+'1148'!F260+'0865'!F260+'0090'!F260+'0791'!F260+'0792'!F260+'0793'!F260+'1013'!F260+'0811'!F260+'0993'!F260+'0994'!F260</f>
        <v>0</v>
      </c>
      <c r="G260" s="61">
        <f>'0469'!G260+'0780'!G260+'0786'!G260+'0787'!G260+'0788'!G260+'0789'!G260+'0050'!G260+'1148'!G260+'0865'!G260+'0090'!G260+'0791'!G260+'0792'!G260+'0793'!G260+'1013'!G260+'0811'!G260+'0993'!G260+'0994'!G260</f>
        <v>0</v>
      </c>
      <c r="H260" s="61">
        <f>'0469'!H260+'0780'!H260+'0786'!H260+'0787'!H260+'0788'!H260+'0789'!H260+'0050'!H260+'1148'!H260+'0865'!H260+'0090'!H260+'0791'!H260+'0792'!H260+'0793'!H260+'1013'!H260+'0811'!H260+'0993'!H260+'0994'!H260</f>
        <v>0</v>
      </c>
      <c r="I260" s="61">
        <f>'0469'!I260+'0780'!I260+'0786'!I260+'0787'!I260+'0788'!I260+'0789'!I260+'0050'!I260+'1148'!I260+'0865'!I260+'0090'!I260+'0791'!I260+'0792'!I260+'0793'!I260+'1013'!I260+'0811'!I260+'0993'!I260+'0994'!I260</f>
        <v>0</v>
      </c>
      <c r="J260" s="61">
        <f>'0469'!J260+'0780'!J260+'0786'!J260+'0787'!J260+'0788'!J260+'0789'!J260+'0050'!J260+'1148'!J260+'0865'!J260+'0090'!J260+'0791'!J260+'0792'!J260+'0793'!J260+'1013'!J260+'0811'!J260+'0993'!J260+'0994'!J260</f>
        <v>0</v>
      </c>
      <c r="K260" s="61">
        <f>'0469'!K260+'0780'!K260+'0786'!K260+'0787'!K260+'0788'!K260+'0789'!K260+'0050'!K260+'1148'!K260+'0865'!K260+'0090'!K260+'0791'!K260+'0792'!K260+'0793'!K260+'1013'!K260+'0811'!K260+'0993'!K260+'0994'!K260</f>
        <v>0</v>
      </c>
      <c r="L260" s="61">
        <f>'0469'!L260+'0780'!L260+'0786'!L260+'0787'!L260+'0788'!L260+'0789'!L260+'0050'!L260+'1148'!L260+'0865'!L260+'0090'!L260+'0791'!L260+'0792'!L260+'0793'!L260+'1013'!L260+'0811'!L260+'0993'!L260+'0994'!L260</f>
        <v>0</v>
      </c>
      <c r="M260" s="61">
        <f>'0469'!M260+'0780'!M260+'0786'!M260+'0787'!M260+'0788'!M260+'0789'!M260+'0050'!M260+'1148'!M260+'0865'!M260+'0090'!M260+'0791'!M260+'0792'!M260+'0793'!M260+'1013'!M260+'0811'!M260+'0993'!M260+'0994'!M260</f>
        <v>0</v>
      </c>
      <c r="N260" s="61">
        <f>'0469'!N260+'0780'!N260+'0786'!N260+'0787'!N260+'0788'!N260+'0789'!N260+'0050'!N260+'1148'!N260+'0865'!N260+'0090'!N260+'0791'!N260+'0792'!N260+'0793'!N260+'1013'!N260+'0811'!N260+'0993'!N260+'0994'!N260</f>
        <v>0</v>
      </c>
      <c r="O260" s="61">
        <f t="shared" si="3"/>
        <v>0</v>
      </c>
    </row>
    <row r="261" spans="1:256" ht="15" x14ac:dyDescent="0.2">
      <c r="A261" s="44" t="s">
        <v>479</v>
      </c>
      <c r="B261" s="41" t="s">
        <v>735</v>
      </c>
      <c r="C261" s="61">
        <f>'0469'!C261+'0780'!C261+'0786'!C261+'0787'!C261+'0788'!C261+'0789'!C261+'0050'!C261+'1148'!C261+'0865'!C261+'0090'!C261+'0791'!C261+'0792'!C261+'0793'!C261+'1013'!C261+'0811'!C261+'0993'!C261+'0994'!C261</f>
        <v>0</v>
      </c>
      <c r="D261" s="61">
        <f>'0469'!D261+'0780'!D261+'0786'!D261+'0787'!D261+'0788'!D261+'0789'!D261+'0050'!D261+'1148'!D261+'0865'!D261+'0090'!D261+'0791'!D261+'0792'!D261+'0793'!D261+'1013'!D261+'0811'!D261+'0993'!D261+'0994'!D261</f>
        <v>0</v>
      </c>
      <c r="E261" s="61">
        <f>'0469'!E261+'0780'!E261+'0786'!E261+'0787'!E261+'0788'!E261+'0789'!E261+'0050'!E261+'1148'!E261+'0865'!E261+'0090'!E261+'0791'!E261+'0792'!E261+'0793'!E261+'1013'!E261+'0811'!E261+'0993'!E261+'0994'!E261</f>
        <v>0</v>
      </c>
      <c r="F261" s="61">
        <f>'0469'!F261+'0780'!F261+'0786'!F261+'0787'!F261+'0788'!F261+'0789'!F261+'0050'!F261+'1148'!F261+'0865'!F261+'0090'!F261+'0791'!F261+'0792'!F261+'0793'!F261+'1013'!F261+'0811'!F261+'0993'!F261+'0994'!F261</f>
        <v>0</v>
      </c>
      <c r="G261" s="61">
        <f>'0469'!G261+'0780'!G261+'0786'!G261+'0787'!G261+'0788'!G261+'0789'!G261+'0050'!G261+'1148'!G261+'0865'!G261+'0090'!G261+'0791'!G261+'0792'!G261+'0793'!G261+'1013'!G261+'0811'!G261+'0993'!G261+'0994'!G261</f>
        <v>0</v>
      </c>
      <c r="H261" s="61">
        <f>'0469'!H261+'0780'!H261+'0786'!H261+'0787'!H261+'0788'!H261+'0789'!H261+'0050'!H261+'1148'!H261+'0865'!H261+'0090'!H261+'0791'!H261+'0792'!H261+'0793'!H261+'1013'!H261+'0811'!H261+'0993'!H261+'0994'!H261</f>
        <v>0</v>
      </c>
      <c r="I261" s="61">
        <f>'0469'!I261+'0780'!I261+'0786'!I261+'0787'!I261+'0788'!I261+'0789'!I261+'0050'!I261+'1148'!I261+'0865'!I261+'0090'!I261+'0791'!I261+'0792'!I261+'0793'!I261+'1013'!I261+'0811'!I261+'0993'!I261+'0994'!I261</f>
        <v>0</v>
      </c>
      <c r="J261" s="61">
        <f>'0469'!J261+'0780'!J261+'0786'!J261+'0787'!J261+'0788'!J261+'0789'!J261+'0050'!J261+'1148'!J261+'0865'!J261+'0090'!J261+'0791'!J261+'0792'!J261+'0793'!J261+'1013'!J261+'0811'!J261+'0993'!J261+'0994'!J261</f>
        <v>0</v>
      </c>
      <c r="K261" s="61">
        <f>'0469'!K261+'0780'!K261+'0786'!K261+'0787'!K261+'0788'!K261+'0789'!K261+'0050'!K261+'1148'!K261+'0865'!K261+'0090'!K261+'0791'!K261+'0792'!K261+'0793'!K261+'1013'!K261+'0811'!K261+'0993'!K261+'0994'!K261</f>
        <v>0</v>
      </c>
      <c r="L261" s="61">
        <f>'0469'!L261+'0780'!L261+'0786'!L261+'0787'!L261+'0788'!L261+'0789'!L261+'0050'!L261+'1148'!L261+'0865'!L261+'0090'!L261+'0791'!L261+'0792'!L261+'0793'!L261+'1013'!L261+'0811'!L261+'0993'!L261+'0994'!L261</f>
        <v>0</v>
      </c>
      <c r="M261" s="61">
        <f>'0469'!M261+'0780'!M261+'0786'!M261+'0787'!M261+'0788'!M261+'0789'!M261+'0050'!M261+'1148'!M261+'0865'!M261+'0090'!M261+'0791'!M261+'0792'!M261+'0793'!M261+'1013'!M261+'0811'!M261+'0993'!M261+'0994'!M261</f>
        <v>0</v>
      </c>
      <c r="N261" s="61">
        <f>'0469'!N261+'0780'!N261+'0786'!N261+'0787'!N261+'0788'!N261+'0789'!N261+'0050'!N261+'1148'!N261+'0865'!N261+'0090'!N261+'0791'!N261+'0792'!N261+'0793'!N261+'1013'!N261+'0811'!N261+'0993'!N261+'0994'!N261</f>
        <v>0</v>
      </c>
      <c r="O261" s="61">
        <f t="shared" si="3"/>
        <v>0</v>
      </c>
    </row>
    <row r="262" spans="1:256" ht="15.75" x14ac:dyDescent="0.25">
      <c r="A262" s="46" t="s">
        <v>448</v>
      </c>
      <c r="B262" s="40" t="s">
        <v>149</v>
      </c>
      <c r="C262" s="16">
        <f>'0469'!C262+'0780'!C262+'0786'!C262+'0787'!C262+'0788'!C262+'0789'!C262+'0050'!C262+'1148'!C262+'0865'!C262+'0090'!C262+'0791'!C262+'0792'!C262+'0793'!C262+'1013'!C262+'0811'!C262+'0993'!C262+'0994'!C262</f>
        <v>0</v>
      </c>
      <c r="D262" s="16">
        <f>'0469'!D262+'0780'!D262+'0786'!D262+'0787'!D262+'0788'!D262+'0789'!D262+'0050'!D262+'1148'!D262+'0865'!D262+'0090'!D262+'0791'!D262+'0792'!D262+'0793'!D262+'1013'!D262+'0811'!D262+'0993'!D262+'0994'!D262</f>
        <v>0</v>
      </c>
      <c r="E262" s="16">
        <f>'0469'!E262+'0780'!E262+'0786'!E262+'0787'!E262+'0788'!E262+'0789'!E262+'0050'!E262+'1148'!E262+'0865'!E262+'0090'!E262+'0791'!E262+'0792'!E262+'0793'!E262+'1013'!E262+'0811'!E262+'0993'!E262+'0994'!E262</f>
        <v>0</v>
      </c>
      <c r="F262" s="16">
        <f>'0469'!F262+'0780'!F262+'0786'!F262+'0787'!F262+'0788'!F262+'0789'!F262+'0050'!F262+'1148'!F262+'0865'!F262+'0090'!F262+'0791'!F262+'0792'!F262+'0793'!F262+'1013'!F262+'0811'!F262+'0993'!F262+'0994'!F262</f>
        <v>0</v>
      </c>
      <c r="G262" s="16">
        <f>'0469'!G262+'0780'!G262+'0786'!G262+'0787'!G262+'0788'!G262+'0789'!G262+'0050'!G262+'1148'!G262+'0865'!G262+'0090'!G262+'0791'!G262+'0792'!G262+'0793'!G262+'1013'!G262+'0811'!G262+'0993'!G262+'0994'!G262</f>
        <v>0</v>
      </c>
      <c r="H262" s="16">
        <f>'0469'!H262+'0780'!H262+'0786'!H262+'0787'!H262+'0788'!H262+'0789'!H262+'0050'!H262+'1148'!H262+'0865'!H262+'0090'!H262+'0791'!H262+'0792'!H262+'0793'!H262+'1013'!H262+'0811'!H262+'0993'!H262+'0994'!H262</f>
        <v>0</v>
      </c>
      <c r="I262" s="16">
        <f>'0469'!I262+'0780'!I262+'0786'!I262+'0787'!I262+'0788'!I262+'0789'!I262+'0050'!I262+'1148'!I262+'0865'!I262+'0090'!I262+'0791'!I262+'0792'!I262+'0793'!I262+'1013'!I262+'0811'!I262+'0993'!I262+'0994'!I262</f>
        <v>0</v>
      </c>
      <c r="J262" s="16">
        <f>'0469'!J262+'0780'!J262+'0786'!J262+'0787'!J262+'0788'!J262+'0789'!J262+'0050'!J262+'1148'!J262+'0865'!J262+'0090'!J262+'0791'!J262+'0792'!J262+'0793'!J262+'1013'!J262+'0811'!J262+'0993'!J262+'0994'!J262</f>
        <v>0</v>
      </c>
      <c r="K262" s="16">
        <f>'0469'!K262+'0780'!K262+'0786'!K262+'0787'!K262+'0788'!K262+'0789'!K262+'0050'!K262+'1148'!K262+'0865'!K262+'0090'!K262+'0791'!K262+'0792'!K262+'0793'!K262+'1013'!K262+'0811'!K262+'0993'!K262+'0994'!K262</f>
        <v>0</v>
      </c>
      <c r="L262" s="16">
        <f>'0469'!L262+'0780'!L262+'0786'!L262+'0787'!L262+'0788'!L262+'0789'!L262+'0050'!L262+'1148'!L262+'0865'!L262+'0090'!L262+'0791'!L262+'0792'!L262+'0793'!L262+'1013'!L262+'0811'!L262+'0993'!L262+'0994'!L262</f>
        <v>0</v>
      </c>
      <c r="M262" s="16">
        <f>'0469'!M262+'0780'!M262+'0786'!M262+'0787'!M262+'0788'!M262+'0789'!M262+'0050'!M262+'1148'!M262+'0865'!M262+'0090'!M262+'0791'!M262+'0792'!M262+'0793'!M262+'1013'!M262+'0811'!M262+'0993'!M262+'0994'!M262</f>
        <v>0</v>
      </c>
      <c r="N262" s="16">
        <f>'0469'!N262+'0780'!N262+'0786'!N262+'0787'!N262+'0788'!N262+'0789'!N262+'0050'!N262+'1148'!N262+'0865'!N262+'0090'!N262+'0791'!N262+'0792'!N262+'0793'!N262+'1013'!N262+'0811'!N262+'0993'!N262+'0994'!N262</f>
        <v>0</v>
      </c>
      <c r="O262" s="16">
        <f t="shared" si="3"/>
        <v>0</v>
      </c>
    </row>
    <row r="263" spans="1:256" ht="15" x14ac:dyDescent="0.2">
      <c r="A263" s="49" t="s">
        <v>424</v>
      </c>
      <c r="B263" s="41" t="s">
        <v>150</v>
      </c>
      <c r="C263" s="61">
        <f>'0469'!C263+'0780'!C263+'0786'!C263+'0787'!C263+'0788'!C263+'0789'!C263+'0050'!C263+'1148'!C263+'0865'!C263+'0090'!C263+'0791'!C263+'0792'!C263+'0793'!C263+'1013'!C263+'0811'!C263+'0993'!C263+'0994'!C263</f>
        <v>0</v>
      </c>
      <c r="D263" s="61">
        <f>'0469'!D263+'0780'!D263+'0786'!D263+'0787'!D263+'0788'!D263+'0789'!D263+'0050'!D263+'1148'!D263+'0865'!D263+'0090'!D263+'0791'!D263+'0792'!D263+'0793'!D263+'1013'!D263+'0811'!D263+'0993'!D263+'0994'!D263</f>
        <v>0</v>
      </c>
      <c r="E263" s="61">
        <f>'0469'!E263+'0780'!E263+'0786'!E263+'0787'!E263+'0788'!E263+'0789'!E263+'0050'!E263+'1148'!E263+'0865'!E263+'0090'!E263+'0791'!E263+'0792'!E263+'0793'!E263+'1013'!E263+'0811'!E263+'0993'!E263+'0994'!E263</f>
        <v>0</v>
      </c>
      <c r="F263" s="61">
        <f>'0469'!F263+'0780'!F263+'0786'!F263+'0787'!F263+'0788'!F263+'0789'!F263+'0050'!F263+'1148'!F263+'0865'!F263+'0090'!F263+'0791'!F263+'0792'!F263+'0793'!F263+'1013'!F263+'0811'!F263+'0993'!F263+'0994'!F263</f>
        <v>0</v>
      </c>
      <c r="G263" s="61">
        <f>'0469'!G263+'0780'!G263+'0786'!G263+'0787'!G263+'0788'!G263+'0789'!G263+'0050'!G263+'1148'!G263+'0865'!G263+'0090'!G263+'0791'!G263+'0792'!G263+'0793'!G263+'1013'!G263+'0811'!G263+'0993'!G263+'0994'!G263</f>
        <v>0</v>
      </c>
      <c r="H263" s="61">
        <f>'0469'!H263+'0780'!H263+'0786'!H263+'0787'!H263+'0788'!H263+'0789'!H263+'0050'!H263+'1148'!H263+'0865'!H263+'0090'!H263+'0791'!H263+'0792'!H263+'0793'!H263+'1013'!H263+'0811'!H263+'0993'!H263+'0994'!H263</f>
        <v>0</v>
      </c>
      <c r="I263" s="61">
        <f>'0469'!I263+'0780'!I263+'0786'!I263+'0787'!I263+'0788'!I263+'0789'!I263+'0050'!I263+'1148'!I263+'0865'!I263+'0090'!I263+'0791'!I263+'0792'!I263+'0793'!I263+'1013'!I263+'0811'!I263+'0993'!I263+'0994'!I263</f>
        <v>0</v>
      </c>
      <c r="J263" s="61">
        <f>'0469'!J263+'0780'!J263+'0786'!J263+'0787'!J263+'0788'!J263+'0789'!J263+'0050'!J263+'1148'!J263+'0865'!J263+'0090'!J263+'0791'!J263+'0792'!J263+'0793'!J263+'1013'!J263+'0811'!J263+'0993'!J263+'0994'!J263</f>
        <v>0</v>
      </c>
      <c r="K263" s="61">
        <f>'0469'!K263+'0780'!K263+'0786'!K263+'0787'!K263+'0788'!K263+'0789'!K263+'0050'!K263+'1148'!K263+'0865'!K263+'0090'!K263+'0791'!K263+'0792'!K263+'0793'!K263+'1013'!K263+'0811'!K263+'0993'!K263+'0994'!K263</f>
        <v>0</v>
      </c>
      <c r="L263" s="61">
        <f>'0469'!L263+'0780'!L263+'0786'!L263+'0787'!L263+'0788'!L263+'0789'!L263+'0050'!L263+'1148'!L263+'0865'!L263+'0090'!L263+'0791'!L263+'0792'!L263+'0793'!L263+'1013'!L263+'0811'!L263+'0993'!L263+'0994'!L263</f>
        <v>0</v>
      </c>
      <c r="M263" s="61">
        <f>'0469'!M263+'0780'!M263+'0786'!M263+'0787'!M263+'0788'!M263+'0789'!M263+'0050'!M263+'1148'!M263+'0865'!M263+'0090'!M263+'0791'!M263+'0792'!M263+'0793'!M263+'1013'!M263+'0811'!M263+'0993'!M263+'0994'!M263</f>
        <v>0</v>
      </c>
      <c r="N263" s="61">
        <f>'0469'!N263+'0780'!N263+'0786'!N263+'0787'!N263+'0788'!N263+'0789'!N263+'0050'!N263+'1148'!N263+'0865'!N263+'0090'!N263+'0791'!N263+'0792'!N263+'0793'!N263+'1013'!N263+'0811'!N263+'0993'!N263+'0994'!N263</f>
        <v>0</v>
      </c>
      <c r="O263" s="61">
        <f t="shared" si="3"/>
        <v>0</v>
      </c>
    </row>
    <row r="264" spans="1:256" ht="15" x14ac:dyDescent="0.2">
      <c r="A264" s="49" t="s">
        <v>425</v>
      </c>
      <c r="B264" s="41" t="s">
        <v>151</v>
      </c>
      <c r="C264" s="61">
        <f>'0469'!C264+'0780'!C264+'0786'!C264+'0787'!C264+'0788'!C264+'0789'!C264+'0050'!C264+'1148'!C264+'0865'!C264+'0090'!C264+'0791'!C264+'0792'!C264+'0793'!C264+'1013'!C264+'0811'!C264+'0993'!C264+'0994'!C264</f>
        <v>0</v>
      </c>
      <c r="D264" s="61">
        <f>'0469'!D264+'0780'!D264+'0786'!D264+'0787'!D264+'0788'!D264+'0789'!D264+'0050'!D264+'1148'!D264+'0865'!D264+'0090'!D264+'0791'!D264+'0792'!D264+'0793'!D264+'1013'!D264+'0811'!D264+'0993'!D264+'0994'!D264</f>
        <v>0</v>
      </c>
      <c r="E264" s="61">
        <f>'0469'!E264+'0780'!E264+'0786'!E264+'0787'!E264+'0788'!E264+'0789'!E264+'0050'!E264+'1148'!E264+'0865'!E264+'0090'!E264+'0791'!E264+'0792'!E264+'0793'!E264+'1013'!E264+'0811'!E264+'0993'!E264+'0994'!E264</f>
        <v>0</v>
      </c>
      <c r="F264" s="61">
        <f>'0469'!F264+'0780'!F264+'0786'!F264+'0787'!F264+'0788'!F264+'0789'!F264+'0050'!F264+'1148'!F264+'0865'!F264+'0090'!F264+'0791'!F264+'0792'!F264+'0793'!F264+'1013'!F264+'0811'!F264+'0993'!F264+'0994'!F264</f>
        <v>0</v>
      </c>
      <c r="G264" s="61">
        <f>'0469'!G264+'0780'!G264+'0786'!G264+'0787'!G264+'0788'!G264+'0789'!G264+'0050'!G264+'1148'!G264+'0865'!G264+'0090'!G264+'0791'!G264+'0792'!G264+'0793'!G264+'1013'!G264+'0811'!G264+'0993'!G264+'0994'!G264</f>
        <v>0</v>
      </c>
      <c r="H264" s="61">
        <f>'0469'!H264+'0780'!H264+'0786'!H264+'0787'!H264+'0788'!H264+'0789'!H264+'0050'!H264+'1148'!H264+'0865'!H264+'0090'!H264+'0791'!H264+'0792'!H264+'0793'!H264+'1013'!H264+'0811'!H264+'0993'!H264+'0994'!H264</f>
        <v>0</v>
      </c>
      <c r="I264" s="61">
        <f>'0469'!I264+'0780'!I264+'0786'!I264+'0787'!I264+'0788'!I264+'0789'!I264+'0050'!I264+'1148'!I264+'0865'!I264+'0090'!I264+'0791'!I264+'0792'!I264+'0793'!I264+'1013'!I264+'0811'!I264+'0993'!I264+'0994'!I264</f>
        <v>0</v>
      </c>
      <c r="J264" s="61">
        <f>'0469'!J264+'0780'!J264+'0786'!J264+'0787'!J264+'0788'!J264+'0789'!J264+'0050'!J264+'1148'!J264+'0865'!J264+'0090'!J264+'0791'!J264+'0792'!J264+'0793'!J264+'1013'!J264+'0811'!J264+'0993'!J264+'0994'!J264</f>
        <v>0</v>
      </c>
      <c r="K264" s="61">
        <f>'0469'!K264+'0780'!K264+'0786'!K264+'0787'!K264+'0788'!K264+'0789'!K264+'0050'!K264+'1148'!K264+'0865'!K264+'0090'!K264+'0791'!K264+'0792'!K264+'0793'!K264+'1013'!K264+'0811'!K264+'0993'!K264+'0994'!K264</f>
        <v>0</v>
      </c>
      <c r="L264" s="61">
        <f>'0469'!L264+'0780'!L264+'0786'!L264+'0787'!L264+'0788'!L264+'0789'!L264+'0050'!L264+'1148'!L264+'0865'!L264+'0090'!L264+'0791'!L264+'0792'!L264+'0793'!L264+'1013'!L264+'0811'!L264+'0993'!L264+'0994'!L264</f>
        <v>0</v>
      </c>
      <c r="M264" s="61">
        <f>'0469'!M264+'0780'!M264+'0786'!M264+'0787'!M264+'0788'!M264+'0789'!M264+'0050'!M264+'1148'!M264+'0865'!M264+'0090'!M264+'0791'!M264+'0792'!M264+'0793'!M264+'1013'!M264+'0811'!M264+'0993'!M264+'0994'!M264</f>
        <v>0</v>
      </c>
      <c r="N264" s="61">
        <f>'0469'!N264+'0780'!N264+'0786'!N264+'0787'!N264+'0788'!N264+'0789'!N264+'0050'!N264+'1148'!N264+'0865'!N264+'0090'!N264+'0791'!N264+'0792'!N264+'0793'!N264+'1013'!N264+'0811'!N264+'0993'!N264+'0994'!N264</f>
        <v>0</v>
      </c>
      <c r="O264" s="61">
        <f t="shared" si="3"/>
        <v>0</v>
      </c>
    </row>
    <row r="265" spans="1:256" ht="15" x14ac:dyDescent="0.2">
      <c r="A265" s="49" t="s">
        <v>426</v>
      </c>
      <c r="B265" s="41" t="s">
        <v>152</v>
      </c>
      <c r="C265" s="61">
        <f>'0469'!C265+'0780'!C265+'0786'!C265+'0787'!C265+'0788'!C265+'0789'!C265+'0050'!C265+'1148'!C265+'0865'!C265+'0090'!C265+'0791'!C265+'0792'!C265+'0793'!C265+'1013'!C265+'0811'!C265+'0993'!C265+'0994'!C265</f>
        <v>0</v>
      </c>
      <c r="D265" s="61">
        <f>'0469'!D265+'0780'!D265+'0786'!D265+'0787'!D265+'0788'!D265+'0789'!D265+'0050'!D265+'1148'!D265+'0865'!D265+'0090'!D265+'0791'!D265+'0792'!D265+'0793'!D265+'1013'!D265+'0811'!D265+'0993'!D265+'0994'!D265</f>
        <v>0</v>
      </c>
      <c r="E265" s="61">
        <f>'0469'!E265+'0780'!E265+'0786'!E265+'0787'!E265+'0788'!E265+'0789'!E265+'0050'!E265+'1148'!E265+'0865'!E265+'0090'!E265+'0791'!E265+'0792'!E265+'0793'!E265+'1013'!E265+'0811'!E265+'0993'!E265+'0994'!E265</f>
        <v>0</v>
      </c>
      <c r="F265" s="61">
        <f>'0469'!F265+'0780'!F265+'0786'!F265+'0787'!F265+'0788'!F265+'0789'!F265+'0050'!F265+'1148'!F265+'0865'!F265+'0090'!F265+'0791'!F265+'0792'!F265+'0793'!F265+'1013'!F265+'0811'!F265+'0993'!F265+'0994'!F265</f>
        <v>0</v>
      </c>
      <c r="G265" s="61">
        <f>'0469'!G265+'0780'!G265+'0786'!G265+'0787'!G265+'0788'!G265+'0789'!G265+'0050'!G265+'1148'!G265+'0865'!G265+'0090'!G265+'0791'!G265+'0792'!G265+'0793'!G265+'1013'!G265+'0811'!G265+'0993'!G265+'0994'!G265</f>
        <v>0</v>
      </c>
      <c r="H265" s="61">
        <f>'0469'!H265+'0780'!H265+'0786'!H265+'0787'!H265+'0788'!H265+'0789'!H265+'0050'!H265+'1148'!H265+'0865'!H265+'0090'!H265+'0791'!H265+'0792'!H265+'0793'!H265+'1013'!H265+'0811'!H265+'0993'!H265+'0994'!H265</f>
        <v>0</v>
      </c>
      <c r="I265" s="61">
        <f>'0469'!I265+'0780'!I265+'0786'!I265+'0787'!I265+'0788'!I265+'0789'!I265+'0050'!I265+'1148'!I265+'0865'!I265+'0090'!I265+'0791'!I265+'0792'!I265+'0793'!I265+'1013'!I265+'0811'!I265+'0993'!I265+'0994'!I265</f>
        <v>0</v>
      </c>
      <c r="J265" s="61">
        <f>'0469'!J265+'0780'!J265+'0786'!J265+'0787'!J265+'0788'!J265+'0789'!J265+'0050'!J265+'1148'!J265+'0865'!J265+'0090'!J265+'0791'!J265+'0792'!J265+'0793'!J265+'1013'!J265+'0811'!J265+'0993'!J265+'0994'!J265</f>
        <v>0</v>
      </c>
      <c r="K265" s="61">
        <f>'0469'!K265+'0780'!K265+'0786'!K265+'0787'!K265+'0788'!K265+'0789'!K265+'0050'!K265+'1148'!K265+'0865'!K265+'0090'!K265+'0791'!K265+'0792'!K265+'0793'!K265+'1013'!K265+'0811'!K265+'0993'!K265+'0994'!K265</f>
        <v>0</v>
      </c>
      <c r="L265" s="61">
        <f>'0469'!L265+'0780'!L265+'0786'!L265+'0787'!L265+'0788'!L265+'0789'!L265+'0050'!L265+'1148'!L265+'0865'!L265+'0090'!L265+'0791'!L265+'0792'!L265+'0793'!L265+'1013'!L265+'0811'!L265+'0993'!L265+'0994'!L265</f>
        <v>0</v>
      </c>
      <c r="M265" s="61">
        <f>'0469'!M265+'0780'!M265+'0786'!M265+'0787'!M265+'0788'!M265+'0789'!M265+'0050'!M265+'1148'!M265+'0865'!M265+'0090'!M265+'0791'!M265+'0792'!M265+'0793'!M265+'1013'!M265+'0811'!M265+'0993'!M265+'0994'!M265</f>
        <v>0</v>
      </c>
      <c r="N265" s="61">
        <f>'0469'!N265+'0780'!N265+'0786'!N265+'0787'!N265+'0788'!N265+'0789'!N265+'0050'!N265+'1148'!N265+'0865'!N265+'0090'!N265+'0791'!N265+'0792'!N265+'0793'!N265+'1013'!N265+'0811'!N265+'0993'!N265+'0994'!N265</f>
        <v>0</v>
      </c>
      <c r="O265" s="61">
        <f t="shared" si="3"/>
        <v>0</v>
      </c>
    </row>
    <row r="266" spans="1:256" ht="15" x14ac:dyDescent="0.2">
      <c r="A266" s="50" t="s">
        <v>456</v>
      </c>
      <c r="B266" s="32" t="s">
        <v>136</v>
      </c>
      <c r="C266" s="14">
        <f>'0469'!C266+'0780'!C266+'0786'!C266+'0787'!C266+'0788'!C266+'0789'!C266+'0050'!C266+'1148'!C266+'0865'!C266+'0090'!C266+'0791'!C266+'0792'!C266+'0793'!C266+'1013'!C266+'0811'!C266+'0993'!C266+'0994'!C266</f>
        <v>0</v>
      </c>
      <c r="D266" s="14">
        <f>'0469'!D266+'0780'!D266+'0786'!D266+'0787'!D266+'0788'!D266+'0789'!D266+'0050'!D266+'1148'!D266+'0865'!D266+'0090'!D266+'0791'!D266+'0792'!D266+'0793'!D266+'1013'!D266+'0811'!D266+'0993'!D266+'0994'!D266</f>
        <v>0</v>
      </c>
      <c r="E266" s="14">
        <f>'0469'!E266+'0780'!E266+'0786'!E266+'0787'!E266+'0788'!E266+'0789'!E266+'0050'!E266+'1148'!E266+'0865'!E266+'0090'!E266+'0791'!E266+'0792'!E266+'0793'!E266+'1013'!E266+'0811'!E266+'0993'!E266+'0994'!E266</f>
        <v>0</v>
      </c>
      <c r="F266" s="14">
        <f>'0469'!F266+'0780'!F266+'0786'!F266+'0787'!F266+'0788'!F266+'0789'!F266+'0050'!F266+'1148'!F266+'0865'!F266+'0090'!F266+'0791'!F266+'0792'!F266+'0793'!F266+'1013'!F266+'0811'!F266+'0993'!F266+'0994'!F266</f>
        <v>0</v>
      </c>
      <c r="G266" s="14">
        <f>'0469'!G266+'0780'!G266+'0786'!G266+'0787'!G266+'0788'!G266+'0789'!G266+'0050'!G266+'1148'!G266+'0865'!G266+'0090'!G266+'0791'!G266+'0792'!G266+'0793'!G266+'1013'!G266+'0811'!G266+'0993'!G266+'0994'!G266</f>
        <v>0</v>
      </c>
      <c r="H266" s="14">
        <f>'0469'!H266+'0780'!H266+'0786'!H266+'0787'!H266+'0788'!H266+'0789'!H266+'0050'!H266+'1148'!H266+'0865'!H266+'0090'!H266+'0791'!H266+'0792'!H266+'0793'!H266+'1013'!H266+'0811'!H266+'0993'!H266+'0994'!H266</f>
        <v>0</v>
      </c>
      <c r="I266" s="14">
        <f>'0469'!I266+'0780'!I266+'0786'!I266+'0787'!I266+'0788'!I266+'0789'!I266+'0050'!I266+'1148'!I266+'0865'!I266+'0090'!I266+'0791'!I266+'0792'!I266+'0793'!I266+'1013'!I266+'0811'!I266+'0993'!I266+'0994'!I266</f>
        <v>0</v>
      </c>
      <c r="J266" s="14">
        <f>'0469'!J266+'0780'!J266+'0786'!J266+'0787'!J266+'0788'!J266+'0789'!J266+'0050'!J266+'1148'!J266+'0865'!J266+'0090'!J266+'0791'!J266+'0792'!J266+'0793'!J266+'1013'!J266+'0811'!J266+'0993'!J266+'0994'!J266</f>
        <v>0</v>
      </c>
      <c r="K266" s="14">
        <f>'0469'!K266+'0780'!K266+'0786'!K266+'0787'!K266+'0788'!K266+'0789'!K266+'0050'!K266+'1148'!K266+'0865'!K266+'0090'!K266+'0791'!K266+'0792'!K266+'0793'!K266+'1013'!K266+'0811'!K266+'0993'!K266+'0994'!K266</f>
        <v>0</v>
      </c>
      <c r="L266" s="14">
        <f>'0469'!L266+'0780'!L266+'0786'!L266+'0787'!L266+'0788'!L266+'0789'!L266+'0050'!L266+'1148'!L266+'0865'!L266+'0090'!L266+'0791'!L266+'0792'!L266+'0793'!L266+'1013'!L266+'0811'!L266+'0993'!L266+'0994'!L266</f>
        <v>0</v>
      </c>
      <c r="M266" s="14">
        <f>'0469'!M266+'0780'!M266+'0786'!M266+'0787'!M266+'0788'!M266+'0789'!M266+'0050'!M266+'1148'!M266+'0865'!M266+'0090'!M266+'0791'!M266+'0792'!M266+'0793'!M266+'1013'!M266+'0811'!M266+'0993'!M266+'0994'!M266</f>
        <v>0</v>
      </c>
      <c r="N266" s="14">
        <f>'0469'!N266+'0780'!N266+'0786'!N266+'0787'!N266+'0788'!N266+'0789'!N266+'0050'!N266+'1148'!N266+'0865'!N266+'0090'!N266+'0791'!N266+'0792'!N266+'0793'!N266+'1013'!N266+'0811'!N266+'0993'!N266+'0994'!N266</f>
        <v>0</v>
      </c>
      <c r="O266" s="14">
        <f t="shared" si="3"/>
        <v>0</v>
      </c>
    </row>
    <row r="267" spans="1:256" ht="15" x14ac:dyDescent="0.2">
      <c r="A267" s="49" t="s">
        <v>480</v>
      </c>
      <c r="B267" s="41" t="s">
        <v>136</v>
      </c>
      <c r="C267" s="61">
        <f>'0469'!C267+'0780'!C267+'0786'!C267+'0787'!C267+'0788'!C267+'0789'!C267+'0050'!C267+'1148'!C267+'0865'!C267+'0090'!C267+'0791'!C267+'0792'!C267+'0793'!C267+'1013'!C267+'0811'!C267+'0993'!C267+'0994'!C267</f>
        <v>0</v>
      </c>
      <c r="D267" s="61">
        <f>'0469'!D267+'0780'!D267+'0786'!D267+'0787'!D267+'0788'!D267+'0789'!D267+'0050'!D267+'1148'!D267+'0865'!D267+'0090'!D267+'0791'!D267+'0792'!D267+'0793'!D267+'1013'!D267+'0811'!D267+'0993'!D267+'0994'!D267</f>
        <v>0</v>
      </c>
      <c r="E267" s="61">
        <f>'0469'!E267+'0780'!E267+'0786'!E267+'0787'!E267+'0788'!E267+'0789'!E267+'0050'!E267+'1148'!E267+'0865'!E267+'0090'!E267+'0791'!E267+'0792'!E267+'0793'!E267+'1013'!E267+'0811'!E267+'0993'!E267+'0994'!E267</f>
        <v>0</v>
      </c>
      <c r="F267" s="61">
        <f>'0469'!F267+'0780'!F267+'0786'!F267+'0787'!F267+'0788'!F267+'0789'!F267+'0050'!F267+'1148'!F267+'0865'!F267+'0090'!F267+'0791'!F267+'0792'!F267+'0793'!F267+'1013'!F267+'0811'!F267+'0993'!F267+'0994'!F267</f>
        <v>0</v>
      </c>
      <c r="G267" s="61">
        <f>'0469'!G267+'0780'!G267+'0786'!G267+'0787'!G267+'0788'!G267+'0789'!G267+'0050'!G267+'1148'!G267+'0865'!G267+'0090'!G267+'0791'!G267+'0792'!G267+'0793'!G267+'1013'!G267+'0811'!G267+'0993'!G267+'0994'!G267</f>
        <v>0</v>
      </c>
      <c r="H267" s="61">
        <f>'0469'!H267+'0780'!H267+'0786'!H267+'0787'!H267+'0788'!H267+'0789'!H267+'0050'!H267+'1148'!H267+'0865'!H267+'0090'!H267+'0791'!H267+'0792'!H267+'0793'!H267+'1013'!H267+'0811'!H267+'0993'!H267+'0994'!H267</f>
        <v>0</v>
      </c>
      <c r="I267" s="61">
        <f>'0469'!I267+'0780'!I267+'0786'!I267+'0787'!I267+'0788'!I267+'0789'!I267+'0050'!I267+'1148'!I267+'0865'!I267+'0090'!I267+'0791'!I267+'0792'!I267+'0793'!I267+'1013'!I267+'0811'!I267+'0993'!I267+'0994'!I267</f>
        <v>0</v>
      </c>
      <c r="J267" s="61">
        <f>'0469'!J267+'0780'!J267+'0786'!J267+'0787'!J267+'0788'!J267+'0789'!J267+'0050'!J267+'1148'!J267+'0865'!J267+'0090'!J267+'0791'!J267+'0792'!J267+'0793'!J267+'1013'!J267+'0811'!J267+'0993'!J267+'0994'!J267</f>
        <v>0</v>
      </c>
      <c r="K267" s="61">
        <f>'0469'!K267+'0780'!K267+'0786'!K267+'0787'!K267+'0788'!K267+'0789'!K267+'0050'!K267+'1148'!K267+'0865'!K267+'0090'!K267+'0791'!K267+'0792'!K267+'0793'!K267+'1013'!K267+'0811'!K267+'0993'!K267+'0994'!K267</f>
        <v>0</v>
      </c>
      <c r="L267" s="61">
        <f>'0469'!L267+'0780'!L267+'0786'!L267+'0787'!L267+'0788'!L267+'0789'!L267+'0050'!L267+'1148'!L267+'0865'!L267+'0090'!L267+'0791'!L267+'0792'!L267+'0793'!L267+'1013'!L267+'0811'!L267+'0993'!L267+'0994'!L267</f>
        <v>0</v>
      </c>
      <c r="M267" s="61">
        <f>'0469'!M267+'0780'!M267+'0786'!M267+'0787'!M267+'0788'!M267+'0789'!M267+'0050'!M267+'1148'!M267+'0865'!M267+'0090'!M267+'0791'!M267+'0792'!M267+'0793'!M267+'1013'!M267+'0811'!M267+'0993'!M267+'0994'!M267</f>
        <v>0</v>
      </c>
      <c r="N267" s="61">
        <f>'0469'!N267+'0780'!N267+'0786'!N267+'0787'!N267+'0788'!N267+'0789'!N267+'0050'!N267+'1148'!N267+'0865'!N267+'0090'!N267+'0791'!N267+'0792'!N267+'0793'!N267+'1013'!N267+'0811'!N267+'0993'!N267+'0994'!N267</f>
        <v>0</v>
      </c>
      <c r="O267" s="61">
        <f t="shared" si="3"/>
        <v>0</v>
      </c>
    </row>
    <row r="268" spans="1:256" ht="15" x14ac:dyDescent="0.2">
      <c r="A268" s="57"/>
      <c r="B268" s="58" t="s">
        <v>722</v>
      </c>
      <c r="C268" s="62">
        <f>'0469'!C268+'0780'!C268+'0786'!C268+'0787'!C268+'0788'!C268+'0789'!C268+'0050'!C268+'1148'!C268+'0865'!C268+'0090'!C268+'0791'!C268+'0792'!C268+'0793'!C268+'1013'!C268+'0811'!C268+'0993'!C268+'0994'!C268</f>
        <v>0</v>
      </c>
      <c r="D268" s="62">
        <f>'0469'!D268+'0780'!D268+'0786'!D268+'0787'!D268+'0788'!D268+'0789'!D268+'0050'!D268+'1148'!D268+'0865'!D268+'0090'!D268+'0791'!D268+'0792'!D268+'0793'!D268+'1013'!D268+'0811'!D268+'0993'!D268+'0994'!D268</f>
        <v>0</v>
      </c>
      <c r="E268" s="62">
        <f>'0469'!E268+'0780'!E268+'0786'!E268+'0787'!E268+'0788'!E268+'0789'!E268+'0050'!E268+'1148'!E268+'0865'!E268+'0090'!E268+'0791'!E268+'0792'!E268+'0793'!E268+'1013'!E268+'0811'!E268+'0993'!E268+'0994'!E268</f>
        <v>0</v>
      </c>
      <c r="F268" s="62">
        <f>'0469'!F268+'0780'!F268+'0786'!F268+'0787'!F268+'0788'!F268+'0789'!F268+'0050'!F268+'1148'!F268+'0865'!F268+'0090'!F268+'0791'!F268+'0792'!F268+'0793'!F268+'1013'!F268+'0811'!F268+'0993'!F268+'0994'!F268</f>
        <v>0</v>
      </c>
      <c r="G268" s="62">
        <f>'0469'!G268+'0780'!G268+'0786'!G268+'0787'!G268+'0788'!G268+'0789'!G268+'0050'!G268+'1148'!G268+'0865'!G268+'0090'!G268+'0791'!G268+'0792'!G268+'0793'!G268+'1013'!G268+'0811'!G268+'0993'!G268+'0994'!G268</f>
        <v>0</v>
      </c>
      <c r="H268" s="62">
        <f>'0469'!H268+'0780'!H268+'0786'!H268+'0787'!H268+'0788'!H268+'0789'!H268+'0050'!H268+'1148'!H268+'0865'!H268+'0090'!H268+'0791'!H268+'0792'!H268+'0793'!H268+'1013'!H268+'0811'!H268+'0993'!H268+'0994'!H268</f>
        <v>0</v>
      </c>
      <c r="I268" s="62">
        <f>'0469'!I268+'0780'!I268+'0786'!I268+'0787'!I268+'0788'!I268+'0789'!I268+'0050'!I268+'1148'!I268+'0865'!I268+'0090'!I268+'0791'!I268+'0792'!I268+'0793'!I268+'1013'!I268+'0811'!I268+'0993'!I268+'0994'!I268</f>
        <v>0</v>
      </c>
      <c r="J268" s="62">
        <f>'0469'!J268+'0780'!J268+'0786'!J268+'0787'!J268+'0788'!J268+'0789'!J268+'0050'!J268+'1148'!J268+'0865'!J268+'0090'!J268+'0791'!J268+'0792'!J268+'0793'!J268+'1013'!J268+'0811'!J268+'0993'!J268+'0994'!J268</f>
        <v>0</v>
      </c>
      <c r="K268" s="62">
        <f>'0469'!K268+'0780'!K268+'0786'!K268+'0787'!K268+'0788'!K268+'0789'!K268+'0050'!K268+'1148'!K268+'0865'!K268+'0090'!K268+'0791'!K268+'0792'!K268+'0793'!K268+'1013'!K268+'0811'!K268+'0993'!K268+'0994'!K268</f>
        <v>0</v>
      </c>
      <c r="L268" s="62">
        <f>'0469'!L268+'0780'!L268+'0786'!L268+'0787'!L268+'0788'!L268+'0789'!L268+'0050'!L268+'1148'!L268+'0865'!L268+'0090'!L268+'0791'!L268+'0792'!L268+'0793'!L268+'1013'!L268+'0811'!L268+'0993'!L268+'0994'!L268</f>
        <v>0</v>
      </c>
      <c r="M268" s="62">
        <f>'0469'!M268+'0780'!M268+'0786'!M268+'0787'!M268+'0788'!M268+'0789'!M268+'0050'!M268+'1148'!M268+'0865'!M268+'0090'!M268+'0791'!M268+'0792'!M268+'0793'!M268+'1013'!M268+'0811'!M268+'0993'!M268+'0994'!M268</f>
        <v>0</v>
      </c>
      <c r="N268" s="62">
        <f>'0469'!N268+'0780'!N268+'0786'!N268+'0787'!N268+'0788'!N268+'0789'!N268+'0050'!N268+'1148'!N268+'0865'!N268+'0090'!N268+'0791'!N268+'0792'!N268+'0793'!N268+'1013'!N268+'0811'!N268+'0993'!N268+'0994'!N268</f>
        <v>0</v>
      </c>
      <c r="O268" s="62">
        <f>O109+O15</f>
        <v>0</v>
      </c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</row>
    <row r="269" spans="1:256" s="269" customFormat="1" ht="15" x14ac:dyDescent="0.2">
      <c r="A269" s="267"/>
      <c r="B269" s="236"/>
      <c r="C269" s="237"/>
      <c r="D269" s="237"/>
      <c r="E269" s="237"/>
      <c r="F269" s="237"/>
      <c r="G269" s="237"/>
      <c r="H269" s="237"/>
      <c r="I269" s="237"/>
      <c r="J269" s="237"/>
      <c r="K269" s="237"/>
      <c r="L269" s="237"/>
      <c r="M269" s="237"/>
      <c r="N269" s="237"/>
      <c r="O269" s="237"/>
      <c r="P269" s="268"/>
      <c r="Q269" s="268"/>
      <c r="R269" s="268"/>
      <c r="S269" s="268"/>
      <c r="T269" s="268"/>
      <c r="U269" s="268"/>
      <c r="V269" s="268"/>
      <c r="W269" s="268"/>
      <c r="X269" s="268"/>
      <c r="Y269" s="268"/>
      <c r="Z269" s="268"/>
      <c r="AA269" s="268"/>
      <c r="AB269" s="268"/>
      <c r="AC269" s="268"/>
      <c r="AD269" s="268"/>
      <c r="AE269" s="268"/>
      <c r="AF269" s="268"/>
      <c r="AG269" s="268"/>
      <c r="AH269" s="268"/>
      <c r="AI269" s="268"/>
      <c r="AJ269" s="268"/>
      <c r="AK269" s="268"/>
      <c r="AL269" s="268"/>
      <c r="AM269" s="268"/>
      <c r="AN269" s="268"/>
      <c r="AO269" s="268"/>
      <c r="AP269" s="268"/>
      <c r="AQ269" s="268"/>
      <c r="AR269" s="268"/>
      <c r="AS269" s="268"/>
      <c r="AT269" s="268"/>
      <c r="AU269" s="268"/>
      <c r="AV269" s="268"/>
      <c r="AW269" s="268"/>
      <c r="AX269" s="268"/>
      <c r="AY269" s="268"/>
      <c r="AZ269" s="268"/>
      <c r="BA269" s="268"/>
      <c r="BB269" s="268"/>
      <c r="BC269" s="268"/>
      <c r="BD269" s="268"/>
      <c r="BE269" s="268"/>
      <c r="BF269" s="268"/>
      <c r="BG269" s="268"/>
      <c r="BH269" s="268"/>
      <c r="BI269" s="268"/>
      <c r="BJ269" s="268"/>
      <c r="BK269" s="268"/>
      <c r="BL269" s="268"/>
      <c r="BM269" s="268"/>
      <c r="BN269" s="268"/>
      <c r="BO269" s="268"/>
      <c r="BP269" s="268"/>
      <c r="BQ269" s="268"/>
      <c r="BR269" s="268"/>
      <c r="BS269" s="268"/>
      <c r="BT269" s="268"/>
      <c r="BU269" s="268"/>
      <c r="BV269" s="268"/>
      <c r="BW269" s="268"/>
      <c r="BX269" s="268"/>
      <c r="BY269" s="268"/>
      <c r="BZ269" s="268"/>
      <c r="CA269" s="268"/>
      <c r="CB269" s="268"/>
      <c r="CC269" s="268"/>
      <c r="CD269" s="268"/>
      <c r="CE269" s="268"/>
      <c r="CF269" s="268"/>
      <c r="CG269" s="268"/>
      <c r="CH269" s="268"/>
      <c r="CI269" s="268"/>
      <c r="CJ269" s="268"/>
      <c r="CK269" s="268"/>
      <c r="CL269" s="268"/>
      <c r="CM269" s="268"/>
      <c r="CN269" s="268"/>
      <c r="CO269" s="268"/>
      <c r="CP269" s="268"/>
      <c r="CQ269" s="268"/>
      <c r="CR269" s="268"/>
      <c r="CS269" s="268"/>
      <c r="CT269" s="268"/>
      <c r="CU269" s="268"/>
      <c r="CV269" s="268"/>
      <c r="CW269" s="268"/>
      <c r="CX269" s="268"/>
      <c r="CY269" s="268"/>
      <c r="CZ269" s="268"/>
      <c r="DA269" s="268"/>
      <c r="DB269" s="268"/>
      <c r="DC269" s="268"/>
      <c r="DD269" s="268"/>
      <c r="DE269" s="268"/>
      <c r="DF269" s="268"/>
      <c r="DG269" s="268"/>
      <c r="DH269" s="268"/>
      <c r="DI269" s="268"/>
      <c r="DJ269" s="268"/>
      <c r="DK269" s="268"/>
      <c r="DL269" s="268"/>
      <c r="DM269" s="268"/>
      <c r="DN269" s="268"/>
      <c r="DO269" s="268"/>
      <c r="DP269" s="268"/>
      <c r="DQ269" s="268"/>
      <c r="DR269" s="268"/>
      <c r="DS269" s="268"/>
      <c r="DT269" s="268"/>
      <c r="DU269" s="268"/>
      <c r="DV269" s="268"/>
      <c r="DW269" s="268"/>
      <c r="DX269" s="268"/>
      <c r="DY269" s="268"/>
      <c r="DZ269" s="268"/>
      <c r="EA269" s="268"/>
      <c r="EB269" s="268"/>
      <c r="EC269" s="268"/>
      <c r="ED269" s="268"/>
      <c r="EE269" s="268"/>
      <c r="EF269" s="268"/>
      <c r="EG269" s="268"/>
      <c r="EH269" s="268"/>
      <c r="EI269" s="268"/>
      <c r="EJ269" s="268"/>
      <c r="EK269" s="268"/>
      <c r="EL269" s="268"/>
      <c r="EM269" s="268"/>
      <c r="EN269" s="268"/>
      <c r="EO269" s="268"/>
      <c r="EP269" s="268"/>
      <c r="EQ269" s="268"/>
      <c r="ER269" s="268"/>
      <c r="ES269" s="268"/>
      <c r="ET269" s="268"/>
      <c r="EU269" s="268"/>
      <c r="EV269" s="268"/>
      <c r="EW269" s="268"/>
      <c r="EX269" s="268"/>
      <c r="EY269" s="268"/>
      <c r="EZ269" s="268"/>
      <c r="FA269" s="268"/>
      <c r="FB269" s="268"/>
      <c r="FC269" s="268"/>
      <c r="FD269" s="268"/>
      <c r="FE269" s="268"/>
      <c r="FF269" s="268"/>
      <c r="FG269" s="268"/>
      <c r="FH269" s="268"/>
      <c r="FI269" s="268"/>
      <c r="FJ269" s="268"/>
      <c r="FK269" s="268"/>
      <c r="FL269" s="268"/>
      <c r="FM269" s="268"/>
      <c r="FN269" s="268"/>
      <c r="FO269" s="268"/>
      <c r="FP269" s="268"/>
      <c r="FQ269" s="268"/>
      <c r="FR269" s="268"/>
      <c r="FS269" s="268"/>
      <c r="FT269" s="268"/>
      <c r="FU269" s="268"/>
      <c r="FV269" s="268"/>
      <c r="FW269" s="268"/>
      <c r="FX269" s="268"/>
      <c r="FY269" s="268"/>
      <c r="FZ269" s="268"/>
      <c r="GA269" s="268"/>
      <c r="GB269" s="268"/>
      <c r="GC269" s="268"/>
      <c r="GD269" s="268"/>
      <c r="GE269" s="268"/>
      <c r="GF269" s="268"/>
      <c r="GG269" s="268"/>
      <c r="GH269" s="268"/>
      <c r="GI269" s="268"/>
      <c r="GJ269" s="268"/>
      <c r="GK269" s="268"/>
      <c r="GL269" s="268"/>
      <c r="GM269" s="268"/>
      <c r="GN269" s="268"/>
      <c r="GO269" s="268"/>
      <c r="GP269" s="268"/>
      <c r="GQ269" s="268"/>
      <c r="GR269" s="268"/>
      <c r="GS269" s="268"/>
      <c r="GT269" s="268"/>
      <c r="GU269" s="268"/>
      <c r="GV269" s="268"/>
      <c r="GW269" s="268"/>
      <c r="GX269" s="268"/>
      <c r="GY269" s="268"/>
      <c r="GZ269" s="268"/>
      <c r="HA269" s="268"/>
      <c r="HB269" s="268"/>
      <c r="HC269" s="268"/>
      <c r="HD269" s="268"/>
      <c r="HE269" s="268"/>
      <c r="HF269" s="268"/>
      <c r="HG269" s="268"/>
      <c r="HH269" s="268"/>
      <c r="HI269" s="268"/>
      <c r="HJ269" s="268"/>
      <c r="HK269" s="268"/>
      <c r="HL269" s="268"/>
      <c r="HM269" s="268"/>
      <c r="HN269" s="268"/>
      <c r="HO269" s="268"/>
      <c r="HP269" s="268"/>
      <c r="HQ269" s="268"/>
      <c r="HR269" s="268"/>
      <c r="HS269" s="268"/>
      <c r="HT269" s="268"/>
      <c r="HU269" s="268"/>
      <c r="HV269" s="268"/>
      <c r="HW269" s="268"/>
      <c r="HX269" s="268"/>
      <c r="HY269" s="268"/>
      <c r="HZ269" s="268"/>
      <c r="IA269" s="268"/>
      <c r="IB269" s="268"/>
      <c r="IC269" s="268"/>
      <c r="ID269" s="268"/>
      <c r="IE269" s="268"/>
      <c r="IF269" s="268"/>
      <c r="IG269" s="268"/>
      <c r="IH269" s="268"/>
      <c r="II269" s="268"/>
      <c r="IJ269" s="268"/>
      <c r="IK269" s="268"/>
      <c r="IL269" s="268"/>
      <c r="IM269" s="268"/>
      <c r="IN269" s="268"/>
      <c r="IO269" s="268"/>
      <c r="IP269" s="268"/>
      <c r="IQ269" s="268"/>
      <c r="IR269" s="268"/>
      <c r="IS269" s="268"/>
      <c r="IT269" s="268"/>
      <c r="IU269" s="268"/>
      <c r="IV269" s="268"/>
    </row>
    <row r="270" spans="1:256" s="243" customFormat="1" ht="15" x14ac:dyDescent="0.2">
      <c r="A270" s="239"/>
      <c r="B270" s="240"/>
      <c r="C270" s="241"/>
      <c r="D270" s="241"/>
      <c r="E270" s="241"/>
      <c r="F270" s="241"/>
      <c r="G270" s="241"/>
      <c r="H270" s="241"/>
      <c r="I270" s="241"/>
      <c r="J270" s="241"/>
      <c r="K270" s="241"/>
      <c r="L270" s="241"/>
      <c r="M270" s="241"/>
      <c r="N270" s="241"/>
      <c r="O270" s="241"/>
      <c r="P270" s="242"/>
      <c r="Q270" s="242"/>
      <c r="R270" s="242"/>
      <c r="S270" s="242"/>
      <c r="T270" s="242"/>
      <c r="U270" s="242"/>
      <c r="V270" s="242"/>
      <c r="W270" s="242"/>
      <c r="X270" s="242"/>
      <c r="Y270" s="242"/>
      <c r="Z270" s="242"/>
      <c r="AA270" s="242"/>
      <c r="AB270" s="242"/>
      <c r="AC270" s="242"/>
      <c r="AD270" s="242"/>
      <c r="AE270" s="242"/>
      <c r="AF270" s="242"/>
      <c r="AG270" s="242"/>
      <c r="AH270" s="242"/>
      <c r="AI270" s="242"/>
      <c r="AJ270" s="242"/>
      <c r="AK270" s="242"/>
      <c r="AL270" s="242"/>
      <c r="AM270" s="242"/>
      <c r="AN270" s="242"/>
      <c r="AO270" s="242"/>
      <c r="AP270" s="242"/>
      <c r="AQ270" s="242"/>
      <c r="AR270" s="242"/>
      <c r="AS270" s="242"/>
      <c r="AT270" s="242"/>
      <c r="AU270" s="242"/>
      <c r="AV270" s="242"/>
      <c r="AW270" s="242"/>
      <c r="AX270" s="242"/>
      <c r="AY270" s="242"/>
      <c r="AZ270" s="242"/>
      <c r="BA270" s="242"/>
      <c r="BB270" s="242"/>
      <c r="BC270" s="242"/>
      <c r="BD270" s="242"/>
      <c r="BE270" s="242"/>
      <c r="BF270" s="242"/>
      <c r="BG270" s="242"/>
      <c r="BH270" s="242"/>
      <c r="BI270" s="242"/>
      <c r="BJ270" s="242"/>
      <c r="BK270" s="242"/>
      <c r="BL270" s="242"/>
      <c r="BM270" s="242"/>
      <c r="BN270" s="242"/>
      <c r="BO270" s="242"/>
      <c r="BP270" s="242"/>
      <c r="BQ270" s="242"/>
      <c r="BR270" s="242"/>
      <c r="BS270" s="242"/>
      <c r="BT270" s="242"/>
      <c r="BU270" s="242"/>
      <c r="BV270" s="242"/>
      <c r="BW270" s="242"/>
      <c r="BX270" s="242"/>
      <c r="BY270" s="242"/>
      <c r="BZ270" s="242"/>
      <c r="CA270" s="242"/>
      <c r="CB270" s="242"/>
      <c r="CC270" s="242"/>
      <c r="CD270" s="242"/>
      <c r="CE270" s="242"/>
      <c r="CF270" s="242"/>
      <c r="CG270" s="242"/>
      <c r="CH270" s="242"/>
      <c r="CI270" s="242"/>
      <c r="CJ270" s="242"/>
      <c r="CK270" s="242"/>
      <c r="CL270" s="242"/>
      <c r="CM270" s="242"/>
      <c r="CN270" s="242"/>
      <c r="CO270" s="242"/>
      <c r="CP270" s="242"/>
      <c r="CQ270" s="242"/>
      <c r="CR270" s="242"/>
      <c r="CS270" s="242"/>
      <c r="CT270" s="242"/>
      <c r="CU270" s="242"/>
      <c r="CV270" s="242"/>
      <c r="CW270" s="242"/>
      <c r="CX270" s="242"/>
      <c r="CY270" s="242"/>
      <c r="CZ270" s="242"/>
      <c r="DA270" s="242"/>
      <c r="DB270" s="242"/>
      <c r="DC270" s="242"/>
      <c r="DD270" s="242"/>
      <c r="DE270" s="242"/>
      <c r="DF270" s="242"/>
      <c r="DG270" s="242"/>
      <c r="DH270" s="242"/>
      <c r="DI270" s="242"/>
      <c r="DJ270" s="242"/>
      <c r="DK270" s="242"/>
      <c r="DL270" s="242"/>
      <c r="DM270" s="242"/>
      <c r="DN270" s="242"/>
      <c r="DO270" s="242"/>
      <c r="DP270" s="242"/>
      <c r="DQ270" s="242"/>
      <c r="DR270" s="242"/>
      <c r="DS270" s="242"/>
      <c r="DT270" s="242"/>
      <c r="DU270" s="242"/>
      <c r="DV270" s="242"/>
      <c r="DW270" s="242"/>
      <c r="DX270" s="242"/>
      <c r="DY270" s="242"/>
      <c r="DZ270" s="242"/>
      <c r="EA270" s="242"/>
      <c r="EB270" s="242"/>
      <c r="EC270" s="242"/>
      <c r="ED270" s="242"/>
      <c r="EE270" s="242"/>
      <c r="EF270" s="242"/>
      <c r="EG270" s="242"/>
      <c r="EH270" s="242"/>
      <c r="EI270" s="242"/>
      <c r="EJ270" s="242"/>
      <c r="EK270" s="242"/>
      <c r="EL270" s="242"/>
      <c r="EM270" s="242"/>
      <c r="EN270" s="242"/>
      <c r="EO270" s="242"/>
      <c r="EP270" s="242"/>
      <c r="EQ270" s="242"/>
      <c r="ER270" s="242"/>
      <c r="ES270" s="242"/>
      <c r="ET270" s="242"/>
      <c r="EU270" s="242"/>
      <c r="EV270" s="242"/>
      <c r="EW270" s="242"/>
      <c r="EX270" s="242"/>
      <c r="EY270" s="242"/>
      <c r="EZ270" s="242"/>
      <c r="FA270" s="242"/>
      <c r="FB270" s="242"/>
      <c r="FC270" s="242"/>
      <c r="FD270" s="242"/>
      <c r="FE270" s="242"/>
      <c r="FF270" s="242"/>
      <c r="FG270" s="242"/>
      <c r="FH270" s="242"/>
      <c r="FI270" s="242"/>
      <c r="FJ270" s="242"/>
      <c r="FK270" s="242"/>
      <c r="FL270" s="242"/>
      <c r="FM270" s="242"/>
      <c r="FN270" s="242"/>
      <c r="FO270" s="242"/>
      <c r="FP270" s="242"/>
      <c r="FQ270" s="242"/>
      <c r="FR270" s="242"/>
      <c r="FS270" s="242"/>
      <c r="FT270" s="242"/>
      <c r="FU270" s="242"/>
      <c r="FV270" s="242"/>
      <c r="FW270" s="242"/>
      <c r="FX270" s="242"/>
      <c r="FY270" s="242"/>
      <c r="FZ270" s="242"/>
      <c r="GA270" s="242"/>
      <c r="GB270" s="242"/>
      <c r="GC270" s="242"/>
      <c r="GD270" s="242"/>
      <c r="GE270" s="242"/>
      <c r="GF270" s="242"/>
      <c r="GG270" s="242"/>
      <c r="GH270" s="242"/>
      <c r="GI270" s="242"/>
      <c r="GJ270" s="242"/>
      <c r="GK270" s="242"/>
      <c r="GL270" s="242"/>
      <c r="GM270" s="242"/>
      <c r="GN270" s="242"/>
      <c r="GO270" s="242"/>
      <c r="GP270" s="242"/>
      <c r="GQ270" s="242"/>
      <c r="GR270" s="242"/>
      <c r="GS270" s="242"/>
      <c r="GT270" s="242"/>
      <c r="GU270" s="242"/>
      <c r="GV270" s="242"/>
      <c r="GW270" s="242"/>
      <c r="GX270" s="242"/>
      <c r="GY270" s="242"/>
      <c r="GZ270" s="242"/>
      <c r="HA270" s="242"/>
      <c r="HB270" s="242"/>
      <c r="HC270" s="242"/>
      <c r="HD270" s="242"/>
      <c r="HE270" s="242"/>
      <c r="HF270" s="242"/>
      <c r="HG270" s="242"/>
      <c r="HH270" s="242"/>
      <c r="HI270" s="242"/>
      <c r="HJ270" s="242"/>
      <c r="HK270" s="242"/>
      <c r="HL270" s="242"/>
      <c r="HM270" s="242"/>
      <c r="HN270" s="242"/>
      <c r="HO270" s="242"/>
      <c r="HP270" s="242"/>
      <c r="HQ270" s="242"/>
      <c r="HR270" s="242"/>
      <c r="HS270" s="242"/>
      <c r="HT270" s="242"/>
      <c r="HU270" s="242"/>
      <c r="HV270" s="242"/>
      <c r="HW270" s="242"/>
      <c r="HX270" s="242"/>
      <c r="HY270" s="242"/>
      <c r="HZ270" s="242"/>
      <c r="IA270" s="242"/>
      <c r="IB270" s="242"/>
      <c r="IC270" s="242"/>
      <c r="ID270" s="242"/>
      <c r="IE270" s="242"/>
      <c r="IF270" s="242"/>
      <c r="IG270" s="242"/>
      <c r="IH270" s="242"/>
      <c r="II270" s="242"/>
      <c r="IJ270" s="242"/>
      <c r="IK270" s="242"/>
      <c r="IL270" s="242"/>
      <c r="IM270" s="242"/>
      <c r="IN270" s="242"/>
      <c r="IO270" s="242"/>
      <c r="IP270" s="242"/>
      <c r="IQ270" s="242"/>
      <c r="IR270" s="242"/>
      <c r="IS270" s="242"/>
      <c r="IT270" s="242"/>
      <c r="IU270" s="242"/>
      <c r="IV270" s="242"/>
    </row>
    <row r="271" spans="1:256" s="245" customFormat="1" x14ac:dyDescent="0.2">
      <c r="A271" s="244"/>
      <c r="N271" s="266"/>
    </row>
    <row r="272" spans="1:256" s="245" customFormat="1" x14ac:dyDescent="0.2">
      <c r="A272" s="244"/>
      <c r="N272" s="266"/>
    </row>
    <row r="273" spans="1:15" s="245" customFormat="1" ht="20.25" x14ac:dyDescent="0.3">
      <c r="A273" s="244"/>
      <c r="B273" s="248" t="s">
        <v>779</v>
      </c>
      <c r="I273" s="353" t="s">
        <v>782</v>
      </c>
      <c r="J273" s="353"/>
      <c r="K273" s="353"/>
      <c r="L273" s="353"/>
      <c r="N273" s="266"/>
    </row>
    <row r="274" spans="1:15" s="245" customFormat="1" x14ac:dyDescent="0.2">
      <c r="A274" s="244"/>
      <c r="N274" s="266"/>
    </row>
    <row r="275" spans="1:15" s="245" customFormat="1" x14ac:dyDescent="0.2">
      <c r="A275" s="244"/>
      <c r="B275" s="245" t="s">
        <v>783</v>
      </c>
      <c r="I275" s="354" t="s">
        <v>784</v>
      </c>
      <c r="J275" s="354"/>
      <c r="K275" s="354"/>
      <c r="L275" s="354"/>
      <c r="N275" s="266"/>
    </row>
    <row r="276" spans="1:15" s="245" customFormat="1" ht="20.25" x14ac:dyDescent="0.3">
      <c r="A276" s="244"/>
      <c r="B276" s="248">
        <f>FORMULARIO!B8</f>
        <v>0</v>
      </c>
      <c r="I276" s="353">
        <f>FORMULARIO!B10</f>
        <v>0</v>
      </c>
      <c r="J276" s="353"/>
      <c r="K276" s="353"/>
      <c r="L276" s="353"/>
      <c r="N276" s="266"/>
    </row>
    <row r="277" spans="1:15" s="245" customFormat="1" ht="20.25" x14ac:dyDescent="0.3">
      <c r="A277" s="244"/>
      <c r="B277" s="248">
        <f>FORMULARIO!B9</f>
        <v>0</v>
      </c>
      <c r="H277" s="353">
        <f>FORMULARIO!B11</f>
        <v>0</v>
      </c>
      <c r="I277" s="353"/>
      <c r="J277" s="353"/>
      <c r="K277" s="353"/>
      <c r="L277" s="353"/>
      <c r="M277" s="353"/>
      <c r="N277" s="266"/>
    </row>
    <row r="278" spans="1:15" s="245" customFormat="1" x14ac:dyDescent="0.2">
      <c r="A278" s="244"/>
      <c r="N278" s="266"/>
    </row>
    <row r="279" spans="1:15" hidden="1" x14ac:dyDescent="0.2">
      <c r="A279" s="25"/>
      <c r="B279" s="19"/>
      <c r="N279" s="26"/>
      <c r="O279" s="19"/>
    </row>
    <row r="280" spans="1:15" hidden="1" x14ac:dyDescent="0.2">
      <c r="A280" s="25"/>
      <c r="B280" s="19"/>
      <c r="N280" s="26"/>
      <c r="O280" s="19"/>
    </row>
    <row r="281" spans="1:15" hidden="1" x14ac:dyDescent="0.2">
      <c r="A281" s="25"/>
      <c r="B281" s="19"/>
      <c r="N281" s="26"/>
      <c r="O281" s="19"/>
    </row>
    <row r="282" spans="1:15" hidden="1" x14ac:dyDescent="0.2">
      <c r="A282" s="25"/>
      <c r="B282" s="19"/>
      <c r="N282" s="26"/>
      <c r="O282" s="19"/>
    </row>
    <row r="283" spans="1:15" hidden="1" x14ac:dyDescent="0.2">
      <c r="A283" s="25"/>
      <c r="B283" s="19"/>
      <c r="N283" s="26"/>
      <c r="O283" s="19"/>
    </row>
    <row r="284" spans="1:15" hidden="1" x14ac:dyDescent="0.2">
      <c r="A284" s="25"/>
      <c r="B284" s="19"/>
      <c r="N284" s="26"/>
      <c r="O284" s="19"/>
    </row>
    <row r="285" spans="1:15" hidden="1" x14ac:dyDescent="0.2">
      <c r="A285" s="25"/>
      <c r="B285" s="19"/>
      <c r="N285" s="26"/>
      <c r="O285" s="19"/>
    </row>
    <row r="286" spans="1:15" hidden="1" x14ac:dyDescent="0.2">
      <c r="A286" s="25"/>
      <c r="B286" s="19"/>
      <c r="N286" s="26"/>
      <c r="O286" s="19"/>
    </row>
    <row r="287" spans="1:15" hidden="1" x14ac:dyDescent="0.2">
      <c r="A287" s="25"/>
      <c r="B287" s="19"/>
      <c r="N287" s="26"/>
      <c r="O287" s="19"/>
    </row>
    <row r="288" spans="1:15" hidden="1" x14ac:dyDescent="0.2">
      <c r="A288" s="25"/>
      <c r="B288" s="19"/>
      <c r="N288" s="26"/>
      <c r="O288" s="19"/>
    </row>
    <row r="289" spans="1:15" hidden="1" x14ac:dyDescent="0.2">
      <c r="A289" s="25"/>
      <c r="B289" s="19"/>
      <c r="N289" s="26"/>
      <c r="O289" s="19"/>
    </row>
    <row r="290" spans="1:15" hidden="1" x14ac:dyDescent="0.2">
      <c r="A290" s="25"/>
      <c r="B290" s="19"/>
      <c r="N290" s="26"/>
      <c r="O290" s="19"/>
    </row>
    <row r="291" spans="1:15" hidden="1" x14ac:dyDescent="0.2">
      <c r="A291" s="25"/>
      <c r="B291" s="19"/>
      <c r="N291" s="26"/>
      <c r="O291" s="19"/>
    </row>
    <row r="292" spans="1:15" hidden="1" x14ac:dyDescent="0.2">
      <c r="A292" s="25"/>
      <c r="B292" s="19"/>
      <c r="N292" s="26"/>
      <c r="O292" s="19"/>
    </row>
    <row r="293" spans="1:15" hidden="1" x14ac:dyDescent="0.2">
      <c r="A293" s="25"/>
      <c r="B293" s="19"/>
      <c r="N293" s="26"/>
      <c r="O293" s="19"/>
    </row>
    <row r="294" spans="1:15" hidden="1" x14ac:dyDescent="0.2">
      <c r="A294" s="25"/>
      <c r="B294" s="19"/>
      <c r="N294" s="26"/>
      <c r="O294" s="19"/>
    </row>
    <row r="295" spans="1:15" hidden="1" x14ac:dyDescent="0.2">
      <c r="A295" s="25"/>
      <c r="B295" s="19"/>
      <c r="N295" s="26"/>
      <c r="O295" s="19"/>
    </row>
    <row r="296" spans="1:15" hidden="1" x14ac:dyDescent="0.2">
      <c r="A296" s="25"/>
      <c r="B296" s="19"/>
      <c r="N296" s="26"/>
      <c r="O296" s="19"/>
    </row>
    <row r="297" spans="1:15" hidden="1" x14ac:dyDescent="0.2">
      <c r="A297" s="25"/>
      <c r="B297" s="19"/>
      <c r="N297" s="26"/>
      <c r="O297" s="19"/>
    </row>
    <row r="298" spans="1:15" hidden="1" x14ac:dyDescent="0.2">
      <c r="A298" s="25"/>
      <c r="B298" s="19"/>
      <c r="N298" s="26"/>
      <c r="O298" s="19"/>
    </row>
    <row r="299" spans="1:15" hidden="1" x14ac:dyDescent="0.2">
      <c r="A299" s="25"/>
      <c r="B299" s="19"/>
      <c r="N299" s="26"/>
      <c r="O299" s="19"/>
    </row>
    <row r="300" spans="1:15" hidden="1" x14ac:dyDescent="0.2">
      <c r="A300" s="25"/>
      <c r="B300" s="19"/>
      <c r="N300" s="26"/>
      <c r="O300" s="19"/>
    </row>
    <row r="301" spans="1:15" hidden="1" x14ac:dyDescent="0.2">
      <c r="A301" s="25"/>
      <c r="B301" s="19"/>
      <c r="N301" s="26"/>
      <c r="O301" s="19"/>
    </row>
    <row r="302" spans="1:15" hidden="1" x14ac:dyDescent="0.2">
      <c r="A302" s="25"/>
      <c r="B302" s="19"/>
      <c r="N302" s="26"/>
      <c r="O302" s="19"/>
    </row>
    <row r="303" spans="1:15" hidden="1" x14ac:dyDescent="0.2">
      <c r="A303" s="25"/>
      <c r="B303" s="19"/>
      <c r="N303" s="26"/>
      <c r="O303" s="19"/>
    </row>
    <row r="304" spans="1:15" hidden="1" x14ac:dyDescent="0.2">
      <c r="A304" s="25"/>
      <c r="B304" s="19"/>
      <c r="N304" s="26"/>
      <c r="O304" s="19"/>
    </row>
  </sheetData>
  <sheetProtection algorithmName="SHA-512" hashValue="8A+TbApAWYE4pgtvWjecTceKGE/B6xHl6g8eDtnxeqbnko0kJa9OrLuli6Ar/hyDIqjKF/soxf2ZRXwQUR8dyA==" saltValue="D//cUYSOPrSU1JTJ+D5srA==" spinCount="100000" sheet="1" objects="1" scenarios="1" formatColumns="0"/>
  <mergeCells count="33">
    <mergeCell ref="M9:N10"/>
    <mergeCell ref="O9:O12"/>
    <mergeCell ref="A11:A12"/>
    <mergeCell ref="B11:N12"/>
    <mergeCell ref="A1:O3"/>
    <mergeCell ref="A4:O4"/>
    <mergeCell ref="A5:O5"/>
    <mergeCell ref="A6:O6"/>
    <mergeCell ref="A7:O7"/>
    <mergeCell ref="A8:O8"/>
    <mergeCell ref="I276:L276"/>
    <mergeCell ref="L13:L14"/>
    <mergeCell ref="H277:M277"/>
    <mergeCell ref="F13:F14"/>
    <mergeCell ref="A9:A10"/>
    <mergeCell ref="B9:B10"/>
    <mergeCell ref="C9:C10"/>
    <mergeCell ref="D9:L10"/>
    <mergeCell ref="A13:A14"/>
    <mergeCell ref="B13:B14"/>
    <mergeCell ref="C13:C14"/>
    <mergeCell ref="D13:D14"/>
    <mergeCell ref="E13:E14"/>
    <mergeCell ref="G13:G14"/>
    <mergeCell ref="H13:H14"/>
    <mergeCell ref="I13:I14"/>
    <mergeCell ref="M13:M14"/>
    <mergeCell ref="N13:N14"/>
    <mergeCell ref="O13:O14"/>
    <mergeCell ref="I273:L273"/>
    <mergeCell ref="I275:L275"/>
    <mergeCell ref="J13:J14"/>
    <mergeCell ref="K13:K14"/>
  </mergeCells>
  <pageMargins left="0.43307086614173229" right="0.31496062992125984" top="0.47244094488188981" bottom="0.55118110236220474" header="0.31496062992125984" footer="0.31496062992125984"/>
  <pageSetup scale="34" fitToHeight="4" orientation="landscape" r:id="rId1"/>
  <headerFooter>
    <oddFooter>&amp;LR01/1120&amp;RR-DGP-DPR-21
&amp;D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33">
    <tabColor rgb="FF92D050"/>
    <pageSetUpPr fitToPage="1"/>
  </sheetPr>
  <dimension ref="A1:P188"/>
  <sheetViews>
    <sheetView showZeros="0" zoomScaleNormal="100" workbookViewId="0">
      <selection activeCell="B4" sqref="B4:E4"/>
    </sheetView>
  </sheetViews>
  <sheetFormatPr baseColWidth="10" defaultColWidth="0" defaultRowHeight="12.75" zeroHeight="1" x14ac:dyDescent="0.2"/>
  <cols>
    <col min="1" max="1" width="2.42578125" style="160" customWidth="1"/>
    <col min="2" max="2" width="37" style="209" customWidth="1"/>
    <col min="3" max="3" width="65.85546875" style="160" customWidth="1"/>
    <col min="4" max="4" width="17.42578125" style="210" bestFit="1" customWidth="1"/>
    <col min="5" max="5" width="26.7109375" style="211" customWidth="1"/>
    <col min="6" max="7" width="11.42578125" style="160" customWidth="1"/>
    <col min="8" max="16" width="0" style="160" hidden="1" customWidth="1"/>
    <col min="17" max="16384" width="11.42578125" style="160" hidden="1"/>
  </cols>
  <sheetData>
    <row r="1" spans="1:6" ht="15.75" x14ac:dyDescent="0.2">
      <c r="A1" s="174"/>
      <c r="B1" s="382" t="s">
        <v>5</v>
      </c>
      <c r="C1" s="382"/>
      <c r="D1" s="382"/>
      <c r="E1" s="382"/>
      <c r="F1" s="174"/>
    </row>
    <row r="2" spans="1:6" ht="15.75" x14ac:dyDescent="0.25">
      <c r="A2" s="174"/>
      <c r="B2" s="321" t="s">
        <v>1156</v>
      </c>
      <c r="C2" s="321"/>
      <c r="D2" s="321"/>
      <c r="E2" s="321"/>
      <c r="F2" s="174"/>
    </row>
    <row r="3" spans="1:6" ht="15.75" x14ac:dyDescent="0.25">
      <c r="A3" s="174"/>
      <c r="B3" s="321" t="s">
        <v>1157</v>
      </c>
      <c r="C3" s="321"/>
      <c r="D3" s="321"/>
      <c r="E3" s="321"/>
      <c r="F3" s="174"/>
    </row>
    <row r="4" spans="1:6" ht="18.75" customHeight="1" x14ac:dyDescent="0.25">
      <c r="A4" s="174"/>
      <c r="B4" s="321" t="s">
        <v>807</v>
      </c>
      <c r="C4" s="321"/>
      <c r="D4" s="321"/>
      <c r="E4" s="321"/>
      <c r="F4" s="174"/>
    </row>
    <row r="5" spans="1:6" x14ac:dyDescent="0.2">
      <c r="A5" s="174"/>
      <c r="B5" s="135" t="s">
        <v>705</v>
      </c>
      <c r="C5" s="378">
        <f>FORMULARIO!B6</f>
        <v>0</v>
      </c>
      <c r="D5" s="378"/>
      <c r="E5" s="378"/>
      <c r="F5" s="174"/>
    </row>
    <row r="6" spans="1:6" x14ac:dyDescent="0.2">
      <c r="A6" s="3"/>
      <c r="B6" s="135" t="s">
        <v>706</v>
      </c>
      <c r="C6" s="378">
        <f>FORMULARIO!B7</f>
        <v>0</v>
      </c>
      <c r="D6" s="378"/>
      <c r="E6" s="378"/>
      <c r="F6" s="3"/>
    </row>
    <row r="7" spans="1:6" x14ac:dyDescent="0.2">
      <c r="A7" s="3"/>
      <c r="B7" s="176"/>
      <c r="C7" s="176"/>
      <c r="D7" s="186"/>
      <c r="E7" s="187"/>
      <c r="F7" s="3"/>
    </row>
    <row r="8" spans="1:6" ht="22.5" x14ac:dyDescent="0.2">
      <c r="A8" s="3"/>
      <c r="B8" s="136" t="s">
        <v>469</v>
      </c>
      <c r="C8" s="137" t="s">
        <v>9</v>
      </c>
      <c r="D8" s="138" t="s">
        <v>808</v>
      </c>
      <c r="E8" s="139" t="s">
        <v>809</v>
      </c>
      <c r="F8" s="3"/>
    </row>
    <row r="9" spans="1:6" ht="15.75" x14ac:dyDescent="0.25">
      <c r="A9" s="174"/>
      <c r="B9" s="188" t="s">
        <v>810</v>
      </c>
      <c r="C9" s="189" t="s">
        <v>811</v>
      </c>
      <c r="D9" s="141">
        <f>D10</f>
        <v>0</v>
      </c>
      <c r="E9" s="190" t="s">
        <v>812</v>
      </c>
      <c r="F9" s="174"/>
    </row>
    <row r="10" spans="1:6" ht="15.75" x14ac:dyDescent="0.25">
      <c r="A10" s="174"/>
      <c r="B10" s="191" t="s">
        <v>813</v>
      </c>
      <c r="C10" s="192" t="s">
        <v>814</v>
      </c>
      <c r="D10" s="142">
        <f>D11+D83+D88+D98</f>
        <v>0</v>
      </c>
      <c r="E10" s="193" t="s">
        <v>812</v>
      </c>
      <c r="F10" s="174"/>
    </row>
    <row r="11" spans="1:6" ht="14.25" customHeight="1" x14ac:dyDescent="0.25">
      <c r="A11" s="174"/>
      <c r="B11" s="194" t="s">
        <v>815</v>
      </c>
      <c r="C11" s="195" t="s">
        <v>816</v>
      </c>
      <c r="D11" s="143">
        <f>D12+D72</f>
        <v>0</v>
      </c>
      <c r="E11" s="196" t="s">
        <v>812</v>
      </c>
      <c r="F11" s="185"/>
    </row>
    <row r="12" spans="1:6" ht="15.75" x14ac:dyDescent="0.25">
      <c r="A12" s="174"/>
      <c r="B12" s="197" t="s">
        <v>817</v>
      </c>
      <c r="C12" s="198" t="s">
        <v>818</v>
      </c>
      <c r="D12" s="144">
        <f>D13+D14+D15+D16+D17+D18+D19+D20+D21+D22+D23+D24+D25+D26+D27+D28+D29+D30+D31+D32+D33+D34+D35+D36+D37+D38+D39+D40+D52+D53+D54+D55+D56+D57+D58+D59+D60+D61+D62+D63+D64+D65+D66+D67+D68+D69+D70+D71</f>
        <v>0</v>
      </c>
      <c r="E12" s="199" t="s">
        <v>812</v>
      </c>
      <c r="F12" s="185"/>
    </row>
    <row r="13" spans="1:6" ht="15" x14ac:dyDescent="0.2">
      <c r="A13" s="174"/>
      <c r="B13" s="200" t="s">
        <v>819</v>
      </c>
      <c r="C13" s="201" t="s">
        <v>820</v>
      </c>
      <c r="D13" s="140"/>
      <c r="E13" s="145"/>
      <c r="F13" s="185"/>
    </row>
    <row r="14" spans="1:6" ht="15" x14ac:dyDescent="0.2">
      <c r="A14" s="174"/>
      <c r="B14" s="200" t="s">
        <v>821</v>
      </c>
      <c r="C14" s="201" t="s">
        <v>822</v>
      </c>
      <c r="D14" s="140"/>
      <c r="E14" s="146"/>
      <c r="F14" s="185"/>
    </row>
    <row r="15" spans="1:6" ht="15" x14ac:dyDescent="0.2">
      <c r="A15" s="174"/>
      <c r="B15" s="200" t="s">
        <v>823</v>
      </c>
      <c r="C15" s="201" t="s">
        <v>824</v>
      </c>
      <c r="D15" s="140"/>
      <c r="E15" s="146"/>
      <c r="F15" s="185"/>
    </row>
    <row r="16" spans="1:6" ht="15" x14ac:dyDescent="0.2">
      <c r="A16" s="174"/>
      <c r="B16" s="200" t="s">
        <v>825</v>
      </c>
      <c r="C16" s="201" t="s">
        <v>826</v>
      </c>
      <c r="D16" s="140"/>
      <c r="E16" s="146"/>
      <c r="F16" s="185"/>
    </row>
    <row r="17" spans="1:6" ht="15" x14ac:dyDescent="0.2">
      <c r="A17" s="174"/>
      <c r="B17" s="200" t="s">
        <v>827</v>
      </c>
      <c r="C17" s="201" t="s">
        <v>828</v>
      </c>
      <c r="D17" s="140"/>
      <c r="E17" s="146"/>
      <c r="F17" s="185"/>
    </row>
    <row r="18" spans="1:6" ht="15" x14ac:dyDescent="0.2">
      <c r="A18" s="174"/>
      <c r="B18" s="200" t="s">
        <v>829</v>
      </c>
      <c r="C18" s="201" t="s">
        <v>830</v>
      </c>
      <c r="D18" s="140"/>
      <c r="E18" s="146"/>
      <c r="F18" s="185"/>
    </row>
    <row r="19" spans="1:6" ht="15" x14ac:dyDescent="0.2">
      <c r="A19" s="3"/>
      <c r="B19" s="200" t="s">
        <v>831</v>
      </c>
      <c r="C19" s="201" t="s">
        <v>832</v>
      </c>
      <c r="D19" s="140"/>
      <c r="E19" s="146"/>
      <c r="F19" s="185"/>
    </row>
    <row r="20" spans="1:6" ht="15" x14ac:dyDescent="0.2">
      <c r="A20" s="3"/>
      <c r="B20" s="200" t="s">
        <v>833</v>
      </c>
      <c r="C20" s="201" t="s">
        <v>834</v>
      </c>
      <c r="D20" s="140"/>
      <c r="E20" s="145"/>
      <c r="F20" s="185"/>
    </row>
    <row r="21" spans="1:6" ht="15" x14ac:dyDescent="0.2">
      <c r="A21" s="3"/>
      <c r="B21" s="200" t="s">
        <v>835</v>
      </c>
      <c r="C21" s="201" t="s">
        <v>836</v>
      </c>
      <c r="D21" s="140"/>
      <c r="E21" s="145"/>
      <c r="F21" s="3"/>
    </row>
    <row r="22" spans="1:6" ht="15" x14ac:dyDescent="0.2">
      <c r="A22" s="3"/>
      <c r="B22" s="200" t="s">
        <v>837</v>
      </c>
      <c r="C22" s="201" t="s">
        <v>838</v>
      </c>
      <c r="D22" s="140"/>
      <c r="E22" s="145"/>
      <c r="F22" s="3"/>
    </row>
    <row r="23" spans="1:6" ht="15" x14ac:dyDescent="0.2">
      <c r="A23" s="3"/>
      <c r="B23" s="200" t="s">
        <v>839</v>
      </c>
      <c r="C23" s="201" t="s">
        <v>840</v>
      </c>
      <c r="D23" s="140"/>
      <c r="E23" s="145"/>
      <c r="F23" s="3"/>
    </row>
    <row r="24" spans="1:6" ht="15" x14ac:dyDescent="0.2">
      <c r="A24" s="3"/>
      <c r="B24" s="200" t="s">
        <v>841</v>
      </c>
      <c r="C24" s="201" t="s">
        <v>842</v>
      </c>
      <c r="D24" s="140"/>
      <c r="E24" s="145"/>
      <c r="F24" s="3"/>
    </row>
    <row r="25" spans="1:6" ht="15" x14ac:dyDescent="0.2">
      <c r="A25" s="3"/>
      <c r="B25" s="200" t="s">
        <v>843</v>
      </c>
      <c r="C25" s="201" t="s">
        <v>844</v>
      </c>
      <c r="D25" s="140"/>
      <c r="E25" s="145"/>
      <c r="F25" s="3"/>
    </row>
    <row r="26" spans="1:6" ht="15" x14ac:dyDescent="0.2">
      <c r="A26" s="3"/>
      <c r="B26" s="200" t="s">
        <v>845</v>
      </c>
      <c r="C26" s="201" t="s">
        <v>846</v>
      </c>
      <c r="D26" s="140"/>
      <c r="E26" s="145"/>
      <c r="F26" s="3"/>
    </row>
    <row r="27" spans="1:6" ht="15" x14ac:dyDescent="0.2">
      <c r="A27" s="3"/>
      <c r="B27" s="200" t="s">
        <v>847</v>
      </c>
      <c r="C27" s="201" t="s">
        <v>848</v>
      </c>
      <c r="D27" s="140"/>
      <c r="E27" s="145"/>
      <c r="F27" s="3"/>
    </row>
    <row r="28" spans="1:6" ht="15" x14ac:dyDescent="0.2">
      <c r="B28" s="200" t="s">
        <v>849</v>
      </c>
      <c r="C28" s="201" t="s">
        <v>850</v>
      </c>
      <c r="D28" s="140"/>
      <c r="E28" s="145"/>
    </row>
    <row r="29" spans="1:6" ht="15" x14ac:dyDescent="0.2">
      <c r="B29" s="200" t="s">
        <v>851</v>
      </c>
      <c r="C29" s="201" t="s">
        <v>852</v>
      </c>
      <c r="D29" s="140"/>
      <c r="E29" s="145"/>
    </row>
    <row r="30" spans="1:6" ht="15" x14ac:dyDescent="0.2">
      <c r="B30" s="200" t="s">
        <v>853</v>
      </c>
      <c r="C30" s="201" t="s">
        <v>854</v>
      </c>
      <c r="D30" s="140"/>
      <c r="E30" s="145"/>
    </row>
    <row r="31" spans="1:6" ht="15" x14ac:dyDescent="0.2">
      <c r="B31" s="200" t="s">
        <v>855</v>
      </c>
      <c r="C31" s="201" t="s">
        <v>856</v>
      </c>
      <c r="D31" s="140"/>
      <c r="E31" s="145"/>
    </row>
    <row r="32" spans="1:6" ht="15" x14ac:dyDescent="0.2">
      <c r="B32" s="200" t="s">
        <v>857</v>
      </c>
      <c r="C32" s="201" t="s">
        <v>858</v>
      </c>
      <c r="D32" s="140"/>
      <c r="E32" s="145"/>
    </row>
    <row r="33" spans="2:5" ht="15" x14ac:dyDescent="0.2">
      <c r="B33" s="200" t="s">
        <v>859</v>
      </c>
      <c r="C33" s="201" t="s">
        <v>860</v>
      </c>
      <c r="D33" s="140"/>
      <c r="E33" s="145"/>
    </row>
    <row r="34" spans="2:5" ht="15" x14ac:dyDescent="0.2">
      <c r="B34" s="200" t="s">
        <v>861</v>
      </c>
      <c r="C34" s="201" t="s">
        <v>862</v>
      </c>
      <c r="D34" s="140"/>
      <c r="E34" s="145"/>
    </row>
    <row r="35" spans="2:5" ht="15" x14ac:dyDescent="0.2">
      <c r="B35" s="200" t="s">
        <v>863</v>
      </c>
      <c r="C35" s="201" t="s">
        <v>864</v>
      </c>
      <c r="D35" s="140"/>
      <c r="E35" s="145"/>
    </row>
    <row r="36" spans="2:5" ht="15" x14ac:dyDescent="0.2">
      <c r="B36" s="200" t="s">
        <v>865</v>
      </c>
      <c r="C36" s="201" t="s">
        <v>866</v>
      </c>
      <c r="D36" s="140"/>
      <c r="E36" s="145"/>
    </row>
    <row r="37" spans="2:5" ht="15" x14ac:dyDescent="0.2">
      <c r="B37" s="200" t="s">
        <v>867</v>
      </c>
      <c r="C37" s="201" t="s">
        <v>868</v>
      </c>
      <c r="D37" s="140"/>
      <c r="E37" s="145"/>
    </row>
    <row r="38" spans="2:5" ht="15" x14ac:dyDescent="0.2">
      <c r="B38" s="200" t="s">
        <v>869</v>
      </c>
      <c r="C38" s="201" t="s">
        <v>870</v>
      </c>
      <c r="D38" s="140"/>
      <c r="E38" s="145"/>
    </row>
    <row r="39" spans="2:5" ht="15" x14ac:dyDescent="0.2">
      <c r="B39" s="200" t="s">
        <v>871</v>
      </c>
      <c r="C39" s="201" t="s">
        <v>872</v>
      </c>
      <c r="D39" s="140"/>
      <c r="E39" s="145"/>
    </row>
    <row r="40" spans="2:5" ht="15" x14ac:dyDescent="0.2">
      <c r="B40" s="200" t="s">
        <v>873</v>
      </c>
      <c r="C40" s="201" t="s">
        <v>874</v>
      </c>
      <c r="D40" s="140"/>
      <c r="E40" s="145"/>
    </row>
    <row r="41" spans="2:5" ht="15" hidden="1" x14ac:dyDescent="0.2">
      <c r="B41" s="200"/>
      <c r="C41" s="201" t="s">
        <v>875</v>
      </c>
      <c r="D41" s="140"/>
      <c r="E41" s="145"/>
    </row>
    <row r="42" spans="2:5" ht="15" hidden="1" x14ac:dyDescent="0.2">
      <c r="B42" s="200"/>
      <c r="C42" s="201" t="s">
        <v>876</v>
      </c>
      <c r="D42" s="140"/>
      <c r="E42" s="145"/>
    </row>
    <row r="43" spans="2:5" ht="15" hidden="1" x14ac:dyDescent="0.2">
      <c r="B43" s="200"/>
      <c r="C43" s="201" t="s">
        <v>877</v>
      </c>
      <c r="D43" s="140"/>
      <c r="E43" s="145"/>
    </row>
    <row r="44" spans="2:5" ht="15" hidden="1" x14ac:dyDescent="0.2">
      <c r="B44" s="200"/>
      <c r="C44" s="201" t="s">
        <v>878</v>
      </c>
      <c r="D44" s="140"/>
      <c r="E44" s="145"/>
    </row>
    <row r="45" spans="2:5" ht="15" hidden="1" x14ac:dyDescent="0.2">
      <c r="B45" s="200"/>
      <c r="C45" s="201" t="s">
        <v>879</v>
      </c>
      <c r="D45" s="140"/>
      <c r="E45" s="145"/>
    </row>
    <row r="46" spans="2:5" ht="15" hidden="1" x14ac:dyDescent="0.2">
      <c r="B46" s="200"/>
      <c r="C46" s="201" t="s">
        <v>880</v>
      </c>
      <c r="D46" s="140"/>
      <c r="E46" s="145"/>
    </row>
    <row r="47" spans="2:5" ht="15" hidden="1" x14ac:dyDescent="0.2">
      <c r="B47" s="200"/>
      <c r="C47" s="201" t="s">
        <v>881</v>
      </c>
      <c r="D47" s="140"/>
      <c r="E47" s="145"/>
    </row>
    <row r="48" spans="2:5" ht="15" hidden="1" x14ac:dyDescent="0.2">
      <c r="B48" s="200"/>
      <c r="C48" s="201" t="s">
        <v>882</v>
      </c>
      <c r="D48" s="140"/>
      <c r="E48" s="145"/>
    </row>
    <row r="49" spans="2:5" ht="15" hidden="1" x14ac:dyDescent="0.2">
      <c r="B49" s="200"/>
      <c r="C49" s="201" t="s">
        <v>883</v>
      </c>
      <c r="D49" s="140"/>
      <c r="E49" s="145"/>
    </row>
    <row r="50" spans="2:5" ht="15" hidden="1" x14ac:dyDescent="0.2">
      <c r="B50" s="200"/>
      <c r="C50" s="202" t="s">
        <v>884</v>
      </c>
      <c r="D50" s="140"/>
      <c r="E50" s="145"/>
    </row>
    <row r="51" spans="2:5" ht="15" hidden="1" x14ac:dyDescent="0.2">
      <c r="B51" s="200"/>
      <c r="C51" s="201" t="s">
        <v>885</v>
      </c>
      <c r="D51" s="140"/>
      <c r="E51" s="145"/>
    </row>
    <row r="52" spans="2:5" ht="15" x14ac:dyDescent="0.2">
      <c r="B52" s="200" t="s">
        <v>886</v>
      </c>
      <c r="C52" s="201" t="s">
        <v>887</v>
      </c>
      <c r="D52" s="140"/>
      <c r="E52" s="145"/>
    </row>
    <row r="53" spans="2:5" ht="15" x14ac:dyDescent="0.2">
      <c r="B53" s="200" t="s">
        <v>888</v>
      </c>
      <c r="C53" s="201" t="s">
        <v>889</v>
      </c>
      <c r="D53" s="140"/>
      <c r="E53" s="145"/>
    </row>
    <row r="54" spans="2:5" ht="15" x14ac:dyDescent="0.2">
      <c r="B54" s="200" t="s">
        <v>890</v>
      </c>
      <c r="C54" s="201" t="s">
        <v>891</v>
      </c>
      <c r="D54" s="140"/>
      <c r="E54" s="145"/>
    </row>
    <row r="55" spans="2:5" ht="15" x14ac:dyDescent="0.2">
      <c r="B55" s="200" t="s">
        <v>892</v>
      </c>
      <c r="C55" s="201" t="s">
        <v>893</v>
      </c>
      <c r="D55" s="140"/>
      <c r="E55" s="145"/>
    </row>
    <row r="56" spans="2:5" ht="15" x14ac:dyDescent="0.2">
      <c r="B56" s="200" t="s">
        <v>894</v>
      </c>
      <c r="C56" s="201" t="s">
        <v>895</v>
      </c>
      <c r="D56" s="140"/>
      <c r="E56" s="146"/>
    </row>
    <row r="57" spans="2:5" ht="15" x14ac:dyDescent="0.2">
      <c r="B57" s="200" t="s">
        <v>896</v>
      </c>
      <c r="C57" s="201" t="s">
        <v>897</v>
      </c>
      <c r="D57" s="140"/>
      <c r="E57" s="146"/>
    </row>
    <row r="58" spans="2:5" ht="15" x14ac:dyDescent="0.2">
      <c r="B58" s="200" t="s">
        <v>898</v>
      </c>
      <c r="C58" s="201" t="s">
        <v>899</v>
      </c>
      <c r="D58" s="140"/>
      <c r="E58" s="146"/>
    </row>
    <row r="59" spans="2:5" ht="15" x14ac:dyDescent="0.2">
      <c r="B59" s="200" t="s">
        <v>900</v>
      </c>
      <c r="C59" s="201" t="s">
        <v>901</v>
      </c>
      <c r="D59" s="140"/>
      <c r="E59" s="146"/>
    </row>
    <row r="60" spans="2:5" ht="15" x14ac:dyDescent="0.2">
      <c r="B60" s="200" t="s">
        <v>902</v>
      </c>
      <c r="C60" s="201" t="s">
        <v>903</v>
      </c>
      <c r="D60" s="140"/>
      <c r="E60" s="146"/>
    </row>
    <row r="61" spans="2:5" ht="15" x14ac:dyDescent="0.2">
      <c r="B61" s="200" t="s">
        <v>904</v>
      </c>
      <c r="C61" s="201" t="s">
        <v>905</v>
      </c>
      <c r="D61" s="140"/>
      <c r="E61" s="146"/>
    </row>
    <row r="62" spans="2:5" ht="15" x14ac:dyDescent="0.2">
      <c r="B62" s="200" t="s">
        <v>906</v>
      </c>
      <c r="C62" s="201" t="s">
        <v>907</v>
      </c>
      <c r="D62" s="140"/>
      <c r="E62" s="146"/>
    </row>
    <row r="63" spans="2:5" ht="15" x14ac:dyDescent="0.2">
      <c r="B63" s="200" t="s">
        <v>908</v>
      </c>
      <c r="C63" s="201" t="s">
        <v>909</v>
      </c>
      <c r="D63" s="140"/>
      <c r="E63" s="146"/>
    </row>
    <row r="64" spans="2:5" ht="15" x14ac:dyDescent="0.2">
      <c r="B64" s="200" t="s">
        <v>910</v>
      </c>
      <c r="C64" s="201" t="s">
        <v>911</v>
      </c>
      <c r="D64" s="140"/>
      <c r="E64" s="146"/>
    </row>
    <row r="65" spans="2:6" ht="15" x14ac:dyDescent="0.2">
      <c r="B65" s="200" t="s">
        <v>912</v>
      </c>
      <c r="C65" s="201" t="s">
        <v>913</v>
      </c>
      <c r="D65" s="140"/>
      <c r="E65" s="146"/>
    </row>
    <row r="66" spans="2:6" ht="15" x14ac:dyDescent="0.2">
      <c r="B66" s="200" t="s">
        <v>914</v>
      </c>
      <c r="C66" s="201" t="s">
        <v>915</v>
      </c>
      <c r="D66" s="140"/>
      <c r="E66" s="146"/>
    </row>
    <row r="67" spans="2:6" ht="15" x14ac:dyDescent="0.2">
      <c r="B67" s="200" t="s">
        <v>916</v>
      </c>
      <c r="C67" s="201" t="s">
        <v>917</v>
      </c>
      <c r="D67" s="140"/>
      <c r="E67" s="146"/>
    </row>
    <row r="68" spans="2:6" ht="15" x14ac:dyDescent="0.2">
      <c r="B68" s="200" t="s">
        <v>918</v>
      </c>
      <c r="C68" s="201" t="s">
        <v>919</v>
      </c>
      <c r="D68" s="140"/>
      <c r="E68" s="146"/>
    </row>
    <row r="69" spans="2:6" ht="15" x14ac:dyDescent="0.2">
      <c r="B69" s="200" t="s">
        <v>920</v>
      </c>
      <c r="C69" s="201" t="s">
        <v>921</v>
      </c>
      <c r="D69" s="140"/>
      <c r="E69" s="146"/>
    </row>
    <row r="70" spans="2:6" ht="15" x14ac:dyDescent="0.2">
      <c r="B70" s="200" t="s">
        <v>922</v>
      </c>
      <c r="C70" s="201" t="s">
        <v>923</v>
      </c>
      <c r="D70" s="140"/>
      <c r="E70" s="146"/>
    </row>
    <row r="71" spans="2:6" ht="15" x14ac:dyDescent="0.2">
      <c r="B71" s="200" t="s">
        <v>924</v>
      </c>
      <c r="C71" s="201" t="s">
        <v>925</v>
      </c>
      <c r="D71" s="140"/>
      <c r="E71" s="146"/>
    </row>
    <row r="72" spans="2:6" ht="15.75" x14ac:dyDescent="0.25">
      <c r="B72" s="203" t="s">
        <v>926</v>
      </c>
      <c r="C72" s="198" t="s">
        <v>927</v>
      </c>
      <c r="D72" s="144">
        <f>SUM(D73:D82)</f>
        <v>0</v>
      </c>
      <c r="E72" s="199" t="s">
        <v>812</v>
      </c>
    </row>
    <row r="73" spans="2:6" ht="15" x14ac:dyDescent="0.2">
      <c r="B73" s="200" t="s">
        <v>928</v>
      </c>
      <c r="C73" s="201" t="s">
        <v>929</v>
      </c>
      <c r="D73" s="140"/>
      <c r="E73" s="146"/>
    </row>
    <row r="74" spans="2:6" ht="15" x14ac:dyDescent="0.2">
      <c r="B74" s="200" t="s">
        <v>930</v>
      </c>
      <c r="C74" s="201" t="s">
        <v>931</v>
      </c>
      <c r="D74" s="140"/>
      <c r="E74" s="146"/>
    </row>
    <row r="75" spans="2:6" ht="15" x14ac:dyDescent="0.2">
      <c r="B75" s="200" t="s">
        <v>932</v>
      </c>
      <c r="C75" s="201" t="s">
        <v>933</v>
      </c>
      <c r="D75" s="140"/>
      <c r="E75" s="146"/>
    </row>
    <row r="76" spans="2:6" ht="15" x14ac:dyDescent="0.2">
      <c r="B76" s="200" t="s">
        <v>934</v>
      </c>
      <c r="C76" s="201" t="s">
        <v>935</v>
      </c>
      <c r="D76" s="140"/>
      <c r="E76" s="146"/>
      <c r="F76" s="3"/>
    </row>
    <row r="77" spans="2:6" ht="15" x14ac:dyDescent="0.2">
      <c r="B77" s="200" t="s">
        <v>936</v>
      </c>
      <c r="C77" s="201" t="s">
        <v>937</v>
      </c>
      <c r="D77" s="140"/>
      <c r="E77" s="146"/>
      <c r="F77" s="3"/>
    </row>
    <row r="78" spans="2:6" ht="15" x14ac:dyDescent="0.2">
      <c r="B78" s="200" t="s">
        <v>938</v>
      </c>
      <c r="C78" s="201" t="s">
        <v>939</v>
      </c>
      <c r="D78" s="140"/>
      <c r="E78" s="146"/>
      <c r="F78" s="3"/>
    </row>
    <row r="79" spans="2:6" ht="15" x14ac:dyDescent="0.2">
      <c r="B79" s="200" t="s">
        <v>940</v>
      </c>
      <c r="C79" s="201" t="s">
        <v>941</v>
      </c>
      <c r="D79" s="140"/>
      <c r="E79" s="146"/>
      <c r="F79" s="3"/>
    </row>
    <row r="80" spans="2:6" ht="15" x14ac:dyDescent="0.2">
      <c r="B80" s="200" t="s">
        <v>942</v>
      </c>
      <c r="C80" s="201" t="s">
        <v>943</v>
      </c>
      <c r="D80" s="140"/>
      <c r="E80" s="146"/>
      <c r="F80" s="3"/>
    </row>
    <row r="81" spans="2:6" ht="15" x14ac:dyDescent="0.2">
      <c r="B81" s="200" t="s">
        <v>944</v>
      </c>
      <c r="C81" s="201" t="s">
        <v>945</v>
      </c>
      <c r="D81" s="140"/>
      <c r="E81" s="146"/>
      <c r="F81" s="3"/>
    </row>
    <row r="82" spans="2:6" ht="15" x14ac:dyDescent="0.2">
      <c r="B82" s="200" t="s">
        <v>946</v>
      </c>
      <c r="C82" s="201" t="s">
        <v>947</v>
      </c>
      <c r="D82" s="140"/>
      <c r="E82" s="146"/>
      <c r="F82" s="3"/>
    </row>
    <row r="83" spans="2:6" ht="15.75" x14ac:dyDescent="0.25">
      <c r="B83" s="194" t="s">
        <v>948</v>
      </c>
      <c r="C83" s="195" t="s">
        <v>949</v>
      </c>
      <c r="D83" s="143">
        <f>SUM(D84:D87)</f>
        <v>0</v>
      </c>
      <c r="E83" s="196" t="s">
        <v>812</v>
      </c>
      <c r="F83" s="3"/>
    </row>
    <row r="84" spans="2:6" ht="15" x14ac:dyDescent="0.2">
      <c r="B84" s="200" t="s">
        <v>950</v>
      </c>
      <c r="C84" s="204" t="s">
        <v>951</v>
      </c>
      <c r="D84" s="140"/>
      <c r="E84" s="146"/>
      <c r="F84" s="178"/>
    </row>
    <row r="85" spans="2:6" ht="15" x14ac:dyDescent="0.2">
      <c r="B85" s="200" t="s">
        <v>952</v>
      </c>
      <c r="C85" s="204" t="s">
        <v>953</v>
      </c>
      <c r="D85" s="140"/>
      <c r="E85" s="146"/>
      <c r="F85" s="3"/>
    </row>
    <row r="86" spans="2:6" ht="15" x14ac:dyDescent="0.2">
      <c r="B86" s="200" t="s">
        <v>954</v>
      </c>
      <c r="C86" s="204" t="s">
        <v>955</v>
      </c>
      <c r="D86" s="140"/>
      <c r="E86" s="146"/>
      <c r="F86" s="3"/>
    </row>
    <row r="87" spans="2:6" ht="15" x14ac:dyDescent="0.2">
      <c r="B87" s="200" t="s">
        <v>956</v>
      </c>
      <c r="C87" s="204" t="s">
        <v>957</v>
      </c>
      <c r="D87" s="140"/>
      <c r="E87" s="146"/>
      <c r="F87" s="3"/>
    </row>
    <row r="88" spans="2:6" ht="15.75" x14ac:dyDescent="0.25">
      <c r="B88" s="194" t="s">
        <v>958</v>
      </c>
      <c r="C88" s="195" t="s">
        <v>959</v>
      </c>
      <c r="D88" s="143">
        <f>SUM(D89:D97)</f>
        <v>0</v>
      </c>
      <c r="E88" s="196" t="s">
        <v>812</v>
      </c>
      <c r="F88" s="3"/>
    </row>
    <row r="89" spans="2:6" ht="15" x14ac:dyDescent="0.2">
      <c r="B89" s="200" t="s">
        <v>960</v>
      </c>
      <c r="C89" s="201" t="s">
        <v>961</v>
      </c>
      <c r="D89" s="140"/>
      <c r="E89" s="145"/>
      <c r="F89" s="3"/>
    </row>
    <row r="90" spans="2:6" ht="15" x14ac:dyDescent="0.2">
      <c r="B90" s="200" t="s">
        <v>962</v>
      </c>
      <c r="C90" s="201" t="s">
        <v>963</v>
      </c>
      <c r="D90" s="140"/>
      <c r="E90" s="146"/>
      <c r="F90" s="3"/>
    </row>
    <row r="91" spans="2:6" ht="15" x14ac:dyDescent="0.2">
      <c r="B91" s="200" t="s">
        <v>964</v>
      </c>
      <c r="C91" s="205" t="s">
        <v>965</v>
      </c>
      <c r="D91" s="140"/>
      <c r="E91" s="146"/>
      <c r="F91" s="3"/>
    </row>
    <row r="92" spans="2:6" ht="15" x14ac:dyDescent="0.2">
      <c r="B92" s="200" t="s">
        <v>966</v>
      </c>
      <c r="C92" s="202" t="s">
        <v>967</v>
      </c>
      <c r="D92" s="140"/>
      <c r="E92" s="146"/>
      <c r="F92" s="3"/>
    </row>
    <row r="93" spans="2:6" ht="15" x14ac:dyDescent="0.2">
      <c r="B93" s="200" t="s">
        <v>968</v>
      </c>
      <c r="C93" s="201" t="s">
        <v>969</v>
      </c>
      <c r="D93" s="140"/>
      <c r="E93" s="146"/>
      <c r="F93" s="3"/>
    </row>
    <row r="94" spans="2:6" ht="15" x14ac:dyDescent="0.2">
      <c r="B94" s="200" t="s">
        <v>970</v>
      </c>
      <c r="C94" s="201" t="s">
        <v>971</v>
      </c>
      <c r="D94" s="140"/>
      <c r="E94" s="146"/>
    </row>
    <row r="95" spans="2:6" ht="15" x14ac:dyDescent="0.2">
      <c r="B95" s="200" t="s">
        <v>972</v>
      </c>
      <c r="C95" s="201" t="s">
        <v>973</v>
      </c>
      <c r="D95" s="140"/>
      <c r="E95" s="146"/>
    </row>
    <row r="96" spans="2:6" ht="15" x14ac:dyDescent="0.2">
      <c r="B96" s="200" t="s">
        <v>974</v>
      </c>
      <c r="C96" s="201" t="s">
        <v>975</v>
      </c>
      <c r="D96" s="140"/>
      <c r="E96" s="146"/>
    </row>
    <row r="97" spans="2:5" ht="15" x14ac:dyDescent="0.2">
      <c r="B97" s="200" t="s">
        <v>976</v>
      </c>
      <c r="C97" s="201" t="s">
        <v>977</v>
      </c>
      <c r="D97" s="140"/>
      <c r="E97" s="146"/>
    </row>
    <row r="98" spans="2:5" ht="15.75" x14ac:dyDescent="0.25">
      <c r="B98" s="194" t="s">
        <v>978</v>
      </c>
      <c r="C98" s="195" t="s">
        <v>979</v>
      </c>
      <c r="D98" s="143">
        <f>D99+D103+D111+D143+D145+D147+D149</f>
        <v>0</v>
      </c>
      <c r="E98" s="196" t="s">
        <v>812</v>
      </c>
    </row>
    <row r="99" spans="2:5" ht="15.75" x14ac:dyDescent="0.25">
      <c r="B99" s="203" t="s">
        <v>978</v>
      </c>
      <c r="C99" s="198" t="s">
        <v>979</v>
      </c>
      <c r="D99" s="144">
        <f>D100+D101+D102</f>
        <v>0</v>
      </c>
      <c r="E99" s="199" t="s">
        <v>812</v>
      </c>
    </row>
    <row r="100" spans="2:5" ht="15" x14ac:dyDescent="0.2">
      <c r="B100" s="200" t="s">
        <v>980</v>
      </c>
      <c r="C100" s="201" t="s">
        <v>981</v>
      </c>
      <c r="D100" s="140"/>
      <c r="E100" s="146"/>
    </row>
    <row r="101" spans="2:5" ht="15" x14ac:dyDescent="0.2">
      <c r="B101" s="200" t="s">
        <v>982</v>
      </c>
      <c r="C101" s="201" t="s">
        <v>983</v>
      </c>
      <c r="D101" s="140"/>
      <c r="E101" s="146"/>
    </row>
    <row r="102" spans="2:5" ht="15" x14ac:dyDescent="0.2">
      <c r="B102" s="200" t="s">
        <v>984</v>
      </c>
      <c r="C102" s="201" t="s">
        <v>985</v>
      </c>
      <c r="D102" s="140"/>
      <c r="E102" s="146"/>
    </row>
    <row r="103" spans="2:5" ht="15.75" x14ac:dyDescent="0.25">
      <c r="B103" s="203" t="s">
        <v>986</v>
      </c>
      <c r="C103" s="198" t="s">
        <v>987</v>
      </c>
      <c r="D103" s="144">
        <f>D104+D105+D106+D107+D108+D109+D110</f>
        <v>0</v>
      </c>
      <c r="E103" s="199" t="s">
        <v>812</v>
      </c>
    </row>
    <row r="104" spans="2:5" ht="15" x14ac:dyDescent="0.2">
      <c r="B104" s="200" t="s">
        <v>988</v>
      </c>
      <c r="C104" s="201" t="s">
        <v>987</v>
      </c>
      <c r="D104" s="140"/>
      <c r="E104" s="146"/>
    </row>
    <row r="105" spans="2:5" ht="15" x14ac:dyDescent="0.2">
      <c r="B105" s="200" t="s">
        <v>989</v>
      </c>
      <c r="C105" s="201" t="s">
        <v>990</v>
      </c>
      <c r="D105" s="140"/>
      <c r="E105" s="146"/>
    </row>
    <row r="106" spans="2:5" ht="15" x14ac:dyDescent="0.2">
      <c r="B106" s="200" t="s">
        <v>991</v>
      </c>
      <c r="C106" s="201" t="s">
        <v>992</v>
      </c>
      <c r="D106" s="140"/>
      <c r="E106" s="146"/>
    </row>
    <row r="107" spans="2:5" ht="15" x14ac:dyDescent="0.2">
      <c r="B107" s="200" t="s">
        <v>993</v>
      </c>
      <c r="C107" s="201" t="s">
        <v>994</v>
      </c>
      <c r="D107" s="140"/>
      <c r="E107" s="146"/>
    </row>
    <row r="108" spans="2:5" ht="15" x14ac:dyDescent="0.2">
      <c r="B108" s="200" t="s">
        <v>995</v>
      </c>
      <c r="C108" s="201" t="s">
        <v>996</v>
      </c>
      <c r="D108" s="140"/>
      <c r="E108" s="146"/>
    </row>
    <row r="109" spans="2:5" ht="15" x14ac:dyDescent="0.2">
      <c r="B109" s="200" t="s">
        <v>997</v>
      </c>
      <c r="C109" s="201" t="s">
        <v>998</v>
      </c>
      <c r="D109" s="140"/>
      <c r="E109" s="146"/>
    </row>
    <row r="110" spans="2:5" ht="15" x14ac:dyDescent="0.2">
      <c r="B110" s="200" t="s">
        <v>999</v>
      </c>
      <c r="C110" s="201" t="s">
        <v>1000</v>
      </c>
      <c r="D110" s="140"/>
      <c r="E110" s="146"/>
    </row>
    <row r="111" spans="2:5" ht="15.75" x14ac:dyDescent="0.25">
      <c r="B111" s="203" t="s">
        <v>1001</v>
      </c>
      <c r="C111" s="198" t="s">
        <v>1002</v>
      </c>
      <c r="D111" s="144">
        <f>D112+D113+D114+D115+D116+D117+D118+D119+D120+D121+D122+D123+D124+D125+D126+D127+D128+D129+D130+D131+D132+D133+D134+D135+D136+D137+D138+D139+D140+D141+D142</f>
        <v>0</v>
      </c>
      <c r="E111" s="199" t="s">
        <v>812</v>
      </c>
    </row>
    <row r="112" spans="2:5" ht="15" x14ac:dyDescent="0.2">
      <c r="B112" s="200" t="s">
        <v>1003</v>
      </c>
      <c r="C112" s="201" t="s">
        <v>1004</v>
      </c>
      <c r="D112" s="140"/>
      <c r="E112" s="146"/>
    </row>
    <row r="113" spans="2:5" ht="15" x14ac:dyDescent="0.2">
      <c r="B113" s="200" t="s">
        <v>1005</v>
      </c>
      <c r="C113" s="201" t="s">
        <v>1006</v>
      </c>
      <c r="D113" s="140"/>
      <c r="E113" s="146"/>
    </row>
    <row r="114" spans="2:5" ht="15" x14ac:dyDescent="0.2">
      <c r="B114" s="200" t="s">
        <v>1007</v>
      </c>
      <c r="C114" s="201" t="s">
        <v>1008</v>
      </c>
      <c r="D114" s="140"/>
      <c r="E114" s="146"/>
    </row>
    <row r="115" spans="2:5" ht="15" x14ac:dyDescent="0.2">
      <c r="B115" s="200" t="s">
        <v>1009</v>
      </c>
      <c r="C115" s="201" t="s">
        <v>1010</v>
      </c>
      <c r="D115" s="140"/>
      <c r="E115" s="146"/>
    </row>
    <row r="116" spans="2:5" ht="15" x14ac:dyDescent="0.2">
      <c r="B116" s="200" t="s">
        <v>1011</v>
      </c>
      <c r="C116" s="201" t="s">
        <v>1012</v>
      </c>
      <c r="D116" s="140"/>
      <c r="E116" s="146"/>
    </row>
    <row r="117" spans="2:5" ht="15" x14ac:dyDescent="0.2">
      <c r="B117" s="200" t="s">
        <v>1013</v>
      </c>
      <c r="C117" s="201" t="s">
        <v>1014</v>
      </c>
      <c r="D117" s="140"/>
      <c r="E117" s="146"/>
    </row>
    <row r="118" spans="2:5" ht="15" x14ac:dyDescent="0.2">
      <c r="B118" s="200" t="s">
        <v>1015</v>
      </c>
      <c r="C118" s="201" t="s">
        <v>1016</v>
      </c>
      <c r="D118" s="140"/>
      <c r="E118" s="146"/>
    </row>
    <row r="119" spans="2:5" ht="15" x14ac:dyDescent="0.2">
      <c r="B119" s="200" t="s">
        <v>1017</v>
      </c>
      <c r="C119" s="201" t="s">
        <v>1018</v>
      </c>
      <c r="D119" s="140"/>
      <c r="E119" s="146"/>
    </row>
    <row r="120" spans="2:5" ht="15" x14ac:dyDescent="0.2">
      <c r="B120" s="200" t="s">
        <v>1019</v>
      </c>
      <c r="C120" s="201" t="s">
        <v>1020</v>
      </c>
      <c r="D120" s="140"/>
      <c r="E120" s="146"/>
    </row>
    <row r="121" spans="2:5" ht="15" x14ac:dyDescent="0.2">
      <c r="B121" s="200" t="s">
        <v>1021</v>
      </c>
      <c r="C121" s="201" t="s">
        <v>1022</v>
      </c>
      <c r="D121" s="140"/>
      <c r="E121" s="146"/>
    </row>
    <row r="122" spans="2:5" ht="15" x14ac:dyDescent="0.2">
      <c r="B122" s="200" t="s">
        <v>1023</v>
      </c>
      <c r="C122" s="201" t="s">
        <v>1024</v>
      </c>
      <c r="D122" s="140"/>
      <c r="E122" s="146"/>
    </row>
    <row r="123" spans="2:5" ht="15" x14ac:dyDescent="0.2">
      <c r="B123" s="200" t="s">
        <v>1025</v>
      </c>
      <c r="C123" s="201" t="s">
        <v>1026</v>
      </c>
      <c r="D123" s="140"/>
      <c r="E123" s="146"/>
    </row>
    <row r="124" spans="2:5" ht="15" x14ac:dyDescent="0.2">
      <c r="B124" s="200" t="s">
        <v>1027</v>
      </c>
      <c r="C124" s="201" t="s">
        <v>1028</v>
      </c>
      <c r="D124" s="140"/>
      <c r="E124" s="146"/>
    </row>
    <row r="125" spans="2:5" ht="15" x14ac:dyDescent="0.2">
      <c r="B125" s="200" t="s">
        <v>1029</v>
      </c>
      <c r="C125" s="201" t="s">
        <v>1030</v>
      </c>
      <c r="D125" s="140"/>
      <c r="E125" s="146"/>
    </row>
    <row r="126" spans="2:5" ht="15" x14ac:dyDescent="0.2">
      <c r="B126" s="200" t="s">
        <v>1031</v>
      </c>
      <c r="C126" s="201" t="s">
        <v>1032</v>
      </c>
      <c r="D126" s="140"/>
      <c r="E126" s="146"/>
    </row>
    <row r="127" spans="2:5" ht="15" x14ac:dyDescent="0.2">
      <c r="B127" s="200" t="s">
        <v>1033</v>
      </c>
      <c r="C127" s="201" t="s">
        <v>1034</v>
      </c>
      <c r="D127" s="140"/>
      <c r="E127" s="146"/>
    </row>
    <row r="128" spans="2:5" ht="15" x14ac:dyDescent="0.2">
      <c r="B128" s="200" t="s">
        <v>1035</v>
      </c>
      <c r="C128" s="201" t="s">
        <v>1036</v>
      </c>
      <c r="D128" s="140"/>
      <c r="E128" s="146"/>
    </row>
    <row r="129" spans="2:5" ht="15" x14ac:dyDescent="0.2">
      <c r="B129" s="200" t="s">
        <v>1037</v>
      </c>
      <c r="C129" s="201" t="s">
        <v>1038</v>
      </c>
      <c r="D129" s="140"/>
      <c r="E129" s="146"/>
    </row>
    <row r="130" spans="2:5" ht="15" x14ac:dyDescent="0.2">
      <c r="B130" s="200" t="s">
        <v>1039</v>
      </c>
      <c r="C130" s="201" t="s">
        <v>1040</v>
      </c>
      <c r="D130" s="140"/>
      <c r="E130" s="146"/>
    </row>
    <row r="131" spans="2:5" ht="15" x14ac:dyDescent="0.2">
      <c r="B131" s="200" t="s">
        <v>1041</v>
      </c>
      <c r="C131" s="201" t="s">
        <v>1042</v>
      </c>
      <c r="D131" s="140"/>
      <c r="E131" s="146"/>
    </row>
    <row r="132" spans="2:5" ht="15" x14ac:dyDescent="0.2">
      <c r="B132" s="200" t="s">
        <v>1043</v>
      </c>
      <c r="C132" s="201" t="s">
        <v>1044</v>
      </c>
      <c r="D132" s="140"/>
      <c r="E132" s="146"/>
    </row>
    <row r="133" spans="2:5" ht="15" x14ac:dyDescent="0.2">
      <c r="B133" s="200" t="s">
        <v>1045</v>
      </c>
      <c r="C133" s="201" t="s">
        <v>1046</v>
      </c>
      <c r="D133" s="140"/>
      <c r="E133" s="146"/>
    </row>
    <row r="134" spans="2:5" ht="15" x14ac:dyDescent="0.2">
      <c r="B134" s="200" t="s">
        <v>1047</v>
      </c>
      <c r="C134" s="201" t="s">
        <v>1048</v>
      </c>
      <c r="D134" s="140"/>
      <c r="E134" s="146"/>
    </row>
    <row r="135" spans="2:5" ht="15" x14ac:dyDescent="0.2">
      <c r="B135" s="200" t="s">
        <v>1049</v>
      </c>
      <c r="C135" s="201" t="s">
        <v>1050</v>
      </c>
      <c r="D135" s="140"/>
      <c r="E135" s="146"/>
    </row>
    <row r="136" spans="2:5" ht="15" x14ac:dyDescent="0.2">
      <c r="B136" s="200" t="s">
        <v>1051</v>
      </c>
      <c r="C136" s="201" t="s">
        <v>1052</v>
      </c>
      <c r="D136" s="140"/>
      <c r="E136" s="146"/>
    </row>
    <row r="137" spans="2:5" ht="15" x14ac:dyDescent="0.2">
      <c r="B137" s="200" t="s">
        <v>1053</v>
      </c>
      <c r="C137" s="201" t="s">
        <v>1054</v>
      </c>
      <c r="D137" s="140"/>
      <c r="E137" s="146"/>
    </row>
    <row r="138" spans="2:5" ht="15" x14ac:dyDescent="0.2">
      <c r="B138" s="200" t="s">
        <v>1055</v>
      </c>
      <c r="C138" s="201" t="s">
        <v>1056</v>
      </c>
      <c r="D138" s="140"/>
      <c r="E138" s="146"/>
    </row>
    <row r="139" spans="2:5" ht="15" customHeight="1" x14ac:dyDescent="0.2">
      <c r="B139" s="200" t="s">
        <v>1057</v>
      </c>
      <c r="C139" s="201" t="s">
        <v>1058</v>
      </c>
      <c r="D139" s="140"/>
      <c r="E139" s="146"/>
    </row>
    <row r="140" spans="2:5" ht="15" x14ac:dyDescent="0.2">
      <c r="B140" s="200" t="s">
        <v>1059</v>
      </c>
      <c r="C140" s="201" t="s">
        <v>1060</v>
      </c>
      <c r="D140" s="140"/>
      <c r="E140" s="146"/>
    </row>
    <row r="141" spans="2:5" ht="15" x14ac:dyDescent="0.2">
      <c r="B141" s="200" t="s">
        <v>1061</v>
      </c>
      <c r="C141" s="201" t="s">
        <v>1062</v>
      </c>
      <c r="D141" s="140"/>
      <c r="E141" s="146"/>
    </row>
    <row r="142" spans="2:5" ht="15" x14ac:dyDescent="0.2">
      <c r="B142" s="200" t="s">
        <v>1063</v>
      </c>
      <c r="C142" s="201" t="s">
        <v>1064</v>
      </c>
      <c r="D142" s="140"/>
      <c r="E142" s="146"/>
    </row>
    <row r="143" spans="2:5" ht="15.75" x14ac:dyDescent="0.25">
      <c r="B143" s="203" t="s">
        <v>1065</v>
      </c>
      <c r="C143" s="198" t="s">
        <v>1066</v>
      </c>
      <c r="D143" s="144">
        <f>D144</f>
        <v>0</v>
      </c>
      <c r="E143" s="199" t="s">
        <v>812</v>
      </c>
    </row>
    <row r="144" spans="2:5" ht="15" x14ac:dyDescent="0.2">
      <c r="B144" s="200" t="s">
        <v>1067</v>
      </c>
      <c r="C144" s="201" t="s">
        <v>1066</v>
      </c>
      <c r="D144" s="140"/>
      <c r="E144" s="146"/>
    </row>
    <row r="145" spans="2:5" ht="15.75" x14ac:dyDescent="0.25">
      <c r="B145" s="203" t="s">
        <v>1068</v>
      </c>
      <c r="C145" s="198" t="s">
        <v>909</v>
      </c>
      <c r="D145" s="144">
        <f>D146</f>
        <v>0</v>
      </c>
      <c r="E145" s="199" t="s">
        <v>812</v>
      </c>
    </row>
    <row r="146" spans="2:5" ht="15" x14ac:dyDescent="0.2">
      <c r="B146" s="200" t="s">
        <v>1069</v>
      </c>
      <c r="C146" s="201" t="s">
        <v>909</v>
      </c>
      <c r="D146" s="140"/>
      <c r="E146" s="146"/>
    </row>
    <row r="147" spans="2:5" ht="15.75" x14ac:dyDescent="0.25">
      <c r="B147" s="203" t="s">
        <v>1070</v>
      </c>
      <c r="C147" s="198" t="s">
        <v>1071</v>
      </c>
      <c r="D147" s="144">
        <f>D148</f>
        <v>0</v>
      </c>
      <c r="E147" s="199" t="s">
        <v>812</v>
      </c>
    </row>
    <row r="148" spans="2:5" ht="15" x14ac:dyDescent="0.2">
      <c r="B148" s="200" t="s">
        <v>1072</v>
      </c>
      <c r="C148" s="201" t="s">
        <v>1071</v>
      </c>
      <c r="D148" s="140"/>
      <c r="E148" s="146"/>
    </row>
    <row r="149" spans="2:5" ht="15.75" x14ac:dyDescent="0.25">
      <c r="B149" s="203" t="s">
        <v>1073</v>
      </c>
      <c r="C149" s="198" t="s">
        <v>987</v>
      </c>
      <c r="D149" s="144">
        <f>D150+D151+D152+D153+D154+D155+D156+D157+D158+D159+D160+D161+D162+D163+D164+D165+D166+D167+D168+D169+D170+D171+D172+D173+D174+D175+D176+D177+D178+D179</f>
        <v>0</v>
      </c>
      <c r="E149" s="199" t="s">
        <v>812</v>
      </c>
    </row>
    <row r="150" spans="2:5" ht="15" x14ac:dyDescent="0.2">
      <c r="B150" s="200" t="s">
        <v>1074</v>
      </c>
      <c r="C150" s="201" t="s">
        <v>1075</v>
      </c>
      <c r="D150" s="140"/>
      <c r="E150" s="146"/>
    </row>
    <row r="151" spans="2:5" ht="15" x14ac:dyDescent="0.2">
      <c r="B151" s="200" t="s">
        <v>1076</v>
      </c>
      <c r="C151" s="201" t="s">
        <v>1077</v>
      </c>
      <c r="D151" s="140"/>
      <c r="E151" s="146"/>
    </row>
    <row r="152" spans="2:5" ht="15" x14ac:dyDescent="0.2">
      <c r="B152" s="200" t="s">
        <v>1078</v>
      </c>
      <c r="C152" s="201" t="s">
        <v>1079</v>
      </c>
      <c r="D152" s="140"/>
      <c r="E152" s="146"/>
    </row>
    <row r="153" spans="2:5" ht="15" x14ac:dyDescent="0.2">
      <c r="B153" s="200" t="s">
        <v>1080</v>
      </c>
      <c r="C153" s="201" t="s">
        <v>1010</v>
      </c>
      <c r="D153" s="140"/>
      <c r="E153" s="146"/>
    </row>
    <row r="154" spans="2:5" ht="15" x14ac:dyDescent="0.2">
      <c r="B154" s="200" t="s">
        <v>1081</v>
      </c>
      <c r="C154" s="201" t="s">
        <v>1012</v>
      </c>
      <c r="D154" s="140"/>
      <c r="E154" s="146"/>
    </row>
    <row r="155" spans="2:5" ht="15" x14ac:dyDescent="0.2">
      <c r="B155" s="200" t="s">
        <v>1082</v>
      </c>
      <c r="C155" s="201" t="s">
        <v>1014</v>
      </c>
      <c r="D155" s="140"/>
      <c r="E155" s="146"/>
    </row>
    <row r="156" spans="2:5" ht="15" x14ac:dyDescent="0.2">
      <c r="B156" s="200" t="s">
        <v>1083</v>
      </c>
      <c r="C156" s="201" t="s">
        <v>1016</v>
      </c>
      <c r="D156" s="140"/>
      <c r="E156" s="146"/>
    </row>
    <row r="157" spans="2:5" ht="15" x14ac:dyDescent="0.2">
      <c r="B157" s="200" t="s">
        <v>1084</v>
      </c>
      <c r="C157" s="201" t="s">
        <v>1018</v>
      </c>
      <c r="D157" s="140"/>
      <c r="E157" s="146"/>
    </row>
    <row r="158" spans="2:5" ht="15" x14ac:dyDescent="0.2">
      <c r="B158" s="200" t="s">
        <v>1085</v>
      </c>
      <c r="C158" s="201" t="s">
        <v>1020</v>
      </c>
      <c r="D158" s="140"/>
      <c r="E158" s="146"/>
    </row>
    <row r="159" spans="2:5" ht="15" x14ac:dyDescent="0.2">
      <c r="B159" s="200" t="s">
        <v>1086</v>
      </c>
      <c r="C159" s="201" t="s">
        <v>1022</v>
      </c>
      <c r="D159" s="140"/>
      <c r="E159" s="146"/>
    </row>
    <row r="160" spans="2:5" ht="15" x14ac:dyDescent="0.2">
      <c r="B160" s="200" t="s">
        <v>1087</v>
      </c>
      <c r="C160" s="201" t="s">
        <v>1024</v>
      </c>
      <c r="D160" s="140"/>
      <c r="E160" s="146"/>
    </row>
    <row r="161" spans="2:5" ht="15" x14ac:dyDescent="0.2">
      <c r="B161" s="200" t="s">
        <v>1088</v>
      </c>
      <c r="C161" s="201" t="s">
        <v>1026</v>
      </c>
      <c r="D161" s="140"/>
      <c r="E161" s="146"/>
    </row>
    <row r="162" spans="2:5" ht="15" x14ac:dyDescent="0.2">
      <c r="B162" s="200" t="s">
        <v>1089</v>
      </c>
      <c r="C162" s="201" t="s">
        <v>1028</v>
      </c>
      <c r="D162" s="140"/>
      <c r="E162" s="146"/>
    </row>
    <row r="163" spans="2:5" ht="15" x14ac:dyDescent="0.2">
      <c r="B163" s="200" t="s">
        <v>1090</v>
      </c>
      <c r="C163" s="201" t="s">
        <v>1030</v>
      </c>
      <c r="D163" s="140"/>
      <c r="E163" s="146"/>
    </row>
    <row r="164" spans="2:5" ht="15" x14ac:dyDescent="0.2">
      <c r="B164" s="200" t="s">
        <v>1091</v>
      </c>
      <c r="C164" s="201" t="s">
        <v>1092</v>
      </c>
      <c r="D164" s="140"/>
      <c r="E164" s="146"/>
    </row>
    <row r="165" spans="2:5" ht="15" x14ac:dyDescent="0.2">
      <c r="B165" s="200" t="s">
        <v>1093</v>
      </c>
      <c r="C165" s="201" t="s">
        <v>1094</v>
      </c>
      <c r="D165" s="140"/>
      <c r="E165" s="146"/>
    </row>
    <row r="166" spans="2:5" ht="15" x14ac:dyDescent="0.2">
      <c r="B166" s="200" t="s">
        <v>1095</v>
      </c>
      <c r="C166" s="201" t="s">
        <v>1034</v>
      </c>
      <c r="D166" s="140"/>
      <c r="E166" s="146"/>
    </row>
    <row r="167" spans="2:5" ht="15" x14ac:dyDescent="0.2">
      <c r="B167" s="200" t="s">
        <v>1096</v>
      </c>
      <c r="C167" s="201" t="s">
        <v>1036</v>
      </c>
      <c r="D167" s="140"/>
      <c r="E167" s="146"/>
    </row>
    <row r="168" spans="2:5" ht="15" x14ac:dyDescent="0.2">
      <c r="B168" s="200" t="s">
        <v>1097</v>
      </c>
      <c r="C168" s="201" t="s">
        <v>1098</v>
      </c>
      <c r="D168" s="140"/>
      <c r="E168" s="146"/>
    </row>
    <row r="169" spans="2:5" ht="15" x14ac:dyDescent="0.2">
      <c r="B169" s="200" t="s">
        <v>1099</v>
      </c>
      <c r="C169" s="201" t="s">
        <v>1100</v>
      </c>
      <c r="D169" s="140"/>
      <c r="E169" s="146"/>
    </row>
    <row r="170" spans="2:5" ht="15" x14ac:dyDescent="0.2">
      <c r="B170" s="200" t="s">
        <v>1101</v>
      </c>
      <c r="C170" s="201" t="s">
        <v>1102</v>
      </c>
      <c r="D170" s="140"/>
      <c r="E170" s="146"/>
    </row>
    <row r="171" spans="2:5" ht="15" x14ac:dyDescent="0.2">
      <c r="B171" s="200" t="s">
        <v>1103</v>
      </c>
      <c r="C171" s="201" t="s">
        <v>1104</v>
      </c>
      <c r="D171" s="140"/>
      <c r="E171" s="146"/>
    </row>
    <row r="172" spans="2:5" ht="15" x14ac:dyDescent="0.2">
      <c r="B172" s="200" t="s">
        <v>1105</v>
      </c>
      <c r="C172" s="201" t="s">
        <v>1106</v>
      </c>
      <c r="D172" s="140"/>
      <c r="E172" s="146"/>
    </row>
    <row r="173" spans="2:5" ht="15" x14ac:dyDescent="0.2">
      <c r="B173" s="200" t="s">
        <v>1107</v>
      </c>
      <c r="C173" s="201" t="s">
        <v>1042</v>
      </c>
      <c r="D173" s="140"/>
      <c r="E173" s="146"/>
    </row>
    <row r="174" spans="2:5" ht="15" x14ac:dyDescent="0.2">
      <c r="B174" s="200" t="s">
        <v>1108</v>
      </c>
      <c r="C174" s="201" t="s">
        <v>1044</v>
      </c>
      <c r="D174" s="140"/>
      <c r="E174" s="146"/>
    </row>
    <row r="175" spans="2:5" ht="15" x14ac:dyDescent="0.2">
      <c r="B175" s="200" t="s">
        <v>1109</v>
      </c>
      <c r="C175" s="201" t="s">
        <v>1046</v>
      </c>
      <c r="D175" s="140"/>
      <c r="E175" s="146"/>
    </row>
    <row r="176" spans="2:5" ht="15" x14ac:dyDescent="0.2">
      <c r="B176" s="200" t="s">
        <v>1110</v>
      </c>
      <c r="C176" s="201" t="s">
        <v>1111</v>
      </c>
      <c r="D176" s="140"/>
      <c r="E176" s="146"/>
    </row>
    <row r="177" spans="2:6" ht="15" x14ac:dyDescent="0.2">
      <c r="B177" s="200" t="s">
        <v>1112</v>
      </c>
      <c r="C177" s="201" t="s">
        <v>1113</v>
      </c>
      <c r="D177" s="140"/>
      <c r="E177" s="146"/>
    </row>
    <row r="178" spans="2:6" ht="15" x14ac:dyDescent="0.2">
      <c r="B178" s="200" t="s">
        <v>1114</v>
      </c>
      <c r="C178" s="201" t="s">
        <v>1052</v>
      </c>
      <c r="D178" s="140"/>
      <c r="E178" s="146"/>
    </row>
    <row r="179" spans="2:6" ht="15" x14ac:dyDescent="0.2">
      <c r="B179" s="200" t="s">
        <v>1115</v>
      </c>
      <c r="C179" s="201" t="s">
        <v>1054</v>
      </c>
      <c r="D179" s="140"/>
      <c r="E179" s="146"/>
    </row>
    <row r="180" spans="2:6" x14ac:dyDescent="0.2"/>
    <row r="181" spans="2:6" x14ac:dyDescent="0.2"/>
    <row r="182" spans="2:6" x14ac:dyDescent="0.2">
      <c r="B182" s="206" t="s">
        <v>779</v>
      </c>
      <c r="C182" s="207"/>
      <c r="D182" s="379" t="s">
        <v>1116</v>
      </c>
      <c r="E182" s="379"/>
    </row>
    <row r="183" spans="2:6" x14ac:dyDescent="0.2">
      <c r="B183" s="208">
        <f>FORMULARIO!B8</f>
        <v>0</v>
      </c>
      <c r="D183" s="380">
        <f>FORMULARIO!B10</f>
        <v>0</v>
      </c>
      <c r="E183" s="380"/>
    </row>
    <row r="184" spans="2:6" x14ac:dyDescent="0.2">
      <c r="B184" s="208">
        <f>FORMULARIO!B9</f>
        <v>0</v>
      </c>
      <c r="C184" s="19"/>
      <c r="D184" s="381">
        <f>FORMULARIO!B11</f>
        <v>0</v>
      </c>
      <c r="E184" s="381"/>
      <c r="F184" s="19"/>
    </row>
    <row r="185" spans="2:6" ht="20.25" x14ac:dyDescent="0.3">
      <c r="C185" s="158"/>
      <c r="D185" s="19"/>
      <c r="E185" s="25"/>
      <c r="F185" s="19"/>
    </row>
    <row r="186" spans="2:6" hidden="1" x14ac:dyDescent="0.2">
      <c r="C186" s="19"/>
      <c r="D186" s="19"/>
      <c r="E186" s="25"/>
      <c r="F186" s="19"/>
    </row>
    <row r="187" spans="2:6" hidden="1" x14ac:dyDescent="0.2">
      <c r="C187" s="19"/>
      <c r="D187" s="19"/>
      <c r="E187" s="25"/>
      <c r="F187" s="19"/>
    </row>
    <row r="188" spans="2:6" ht="20.25" hidden="1" x14ac:dyDescent="0.3">
      <c r="C188" s="158"/>
      <c r="D188" s="19"/>
      <c r="E188" s="25"/>
      <c r="F188" s="19"/>
    </row>
  </sheetData>
  <sheetProtection algorithmName="SHA-512" hashValue="LIrTRf61HcGqOAjd20wtXcv7X37hxyVaTbyqRAYwWSmwtcNpPDNOShkPwzPm822z7jh51qmAZxnDaKUT8cILzQ==" saltValue="OrGRo5pKex0HRSrUIJ9RpA==" spinCount="100000" sheet="1" objects="1" scenarios="1"/>
  <mergeCells count="9">
    <mergeCell ref="C6:E6"/>
    <mergeCell ref="D182:E182"/>
    <mergeCell ref="D183:E183"/>
    <mergeCell ref="D184:E184"/>
    <mergeCell ref="B1:E1"/>
    <mergeCell ref="B2:E2"/>
    <mergeCell ref="B3:E3"/>
    <mergeCell ref="B4:E4"/>
    <mergeCell ref="C5:E5"/>
  </mergeCells>
  <pageMargins left="0.39370078740157483" right="0.43307086614173229" top="0.51181102362204722" bottom="0.74803149606299213" header="0.31496062992125984" footer="0.31496062992125984"/>
  <pageSetup scale="66" fitToHeight="3" orientation="portrait" r:id="rId1"/>
  <headerFooter>
    <oddFooter>&amp;LR01/1120&amp;RR-DGP-DPR-21
&amp;D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33</vt:i4>
      </vt:variant>
      <vt:variant>
        <vt:lpstr>Rangos con nombre</vt:lpstr>
      </vt:variant>
      <vt:variant>
        <vt:i4>51</vt:i4>
      </vt:variant>
    </vt:vector>
  </HeadingPairs>
  <TitlesOfParts>
    <vt:vector size="84" baseType="lpstr">
      <vt:lpstr>CATÁL EJES ESTRATÉGI</vt:lpstr>
      <vt:lpstr>CATÁL FUNCIÓN INTERNA</vt:lpstr>
      <vt:lpstr>FORMULARIO</vt:lpstr>
      <vt:lpstr>LISTA URPS</vt:lpstr>
      <vt:lpstr> POA-01 1 </vt:lpstr>
      <vt:lpstr> POA-01 2</vt:lpstr>
      <vt:lpstr> POA-01 3</vt:lpstr>
      <vt:lpstr> POA-01 4</vt:lpstr>
      <vt:lpstr> POA-01 5</vt:lpstr>
      <vt:lpstr> POA-01 6</vt:lpstr>
      <vt:lpstr> POA-01 7</vt:lpstr>
      <vt:lpstr>0469</vt:lpstr>
      <vt:lpstr>0786</vt:lpstr>
      <vt:lpstr>0780</vt:lpstr>
      <vt:lpstr>0787</vt:lpstr>
      <vt:lpstr>0788</vt:lpstr>
      <vt:lpstr>0789</vt:lpstr>
      <vt:lpstr>0050</vt:lpstr>
      <vt:lpstr>1148</vt:lpstr>
      <vt:lpstr>0865</vt:lpstr>
      <vt:lpstr>0090</vt:lpstr>
      <vt:lpstr>0791</vt:lpstr>
      <vt:lpstr>0792</vt:lpstr>
      <vt:lpstr>0793</vt:lpstr>
      <vt:lpstr>1013</vt:lpstr>
      <vt:lpstr>0811</vt:lpstr>
      <vt:lpstr>0993</vt:lpstr>
      <vt:lpstr>0994</vt:lpstr>
      <vt:lpstr>PF02-Cdeur </vt:lpstr>
      <vt:lpstr>PF-03-01</vt:lpstr>
      <vt:lpstr>PF-03-02</vt:lpstr>
      <vt:lpstr>PF04 CALENDARIO </vt:lpstr>
      <vt:lpstr>PI 01</vt:lpstr>
      <vt:lpstr>' POA-01 1 '!Área_de_impresión</vt:lpstr>
      <vt:lpstr>' POA-01 2'!Área_de_impresión</vt:lpstr>
      <vt:lpstr>' POA-01 3'!Área_de_impresión</vt:lpstr>
      <vt:lpstr>' POA-01 4'!Área_de_impresión</vt:lpstr>
      <vt:lpstr>' POA-01 5'!Área_de_impresión</vt:lpstr>
      <vt:lpstr>' POA-01 6'!Área_de_impresión</vt:lpstr>
      <vt:lpstr>' POA-01 7'!Área_de_impresión</vt:lpstr>
      <vt:lpstr>'0050'!Área_de_impresión</vt:lpstr>
      <vt:lpstr>'0090'!Área_de_impresión</vt:lpstr>
      <vt:lpstr>'0469'!Área_de_impresión</vt:lpstr>
      <vt:lpstr>'0780'!Área_de_impresión</vt:lpstr>
      <vt:lpstr>'0786'!Área_de_impresión</vt:lpstr>
      <vt:lpstr>'0787'!Área_de_impresión</vt:lpstr>
      <vt:lpstr>'0788'!Área_de_impresión</vt:lpstr>
      <vt:lpstr>'0789'!Área_de_impresión</vt:lpstr>
      <vt:lpstr>'0791'!Área_de_impresión</vt:lpstr>
      <vt:lpstr>'0792'!Área_de_impresión</vt:lpstr>
      <vt:lpstr>'0793'!Área_de_impresión</vt:lpstr>
      <vt:lpstr>'0811'!Área_de_impresión</vt:lpstr>
      <vt:lpstr>'0865'!Área_de_impresión</vt:lpstr>
      <vt:lpstr>'0993'!Área_de_impresión</vt:lpstr>
      <vt:lpstr>'0994'!Área_de_impresión</vt:lpstr>
      <vt:lpstr>'1013'!Área_de_impresión</vt:lpstr>
      <vt:lpstr>'1148'!Área_de_impresión</vt:lpstr>
      <vt:lpstr>FORMULARIO!Área_de_impresión</vt:lpstr>
      <vt:lpstr>'PF02-Cdeur '!Área_de_impresión</vt:lpstr>
      <vt:lpstr>'PF-03-01'!Área_de_impresión</vt:lpstr>
      <vt:lpstr>'PF-03-02'!Área_de_impresión</vt:lpstr>
      <vt:lpstr>'PF04 CALENDARIO '!Área_de_impresión</vt:lpstr>
      <vt:lpstr>'PI 01'!Área_de_impresión</vt:lpstr>
      <vt:lpstr>'0050'!Títulos_a_imprimir</vt:lpstr>
      <vt:lpstr>'0090'!Títulos_a_imprimir</vt:lpstr>
      <vt:lpstr>'0469'!Títulos_a_imprimir</vt:lpstr>
      <vt:lpstr>'0780'!Títulos_a_imprimir</vt:lpstr>
      <vt:lpstr>'0786'!Títulos_a_imprimir</vt:lpstr>
      <vt:lpstr>'0787'!Títulos_a_imprimir</vt:lpstr>
      <vt:lpstr>'0788'!Títulos_a_imprimir</vt:lpstr>
      <vt:lpstr>'0789'!Títulos_a_imprimir</vt:lpstr>
      <vt:lpstr>'0791'!Títulos_a_imprimir</vt:lpstr>
      <vt:lpstr>'0792'!Títulos_a_imprimir</vt:lpstr>
      <vt:lpstr>'0793'!Títulos_a_imprimir</vt:lpstr>
      <vt:lpstr>'0811'!Títulos_a_imprimir</vt:lpstr>
      <vt:lpstr>'0865'!Títulos_a_imprimir</vt:lpstr>
      <vt:lpstr>'0993'!Títulos_a_imprimir</vt:lpstr>
      <vt:lpstr>'0994'!Títulos_a_imprimir</vt:lpstr>
      <vt:lpstr>'1013'!Títulos_a_imprimir</vt:lpstr>
      <vt:lpstr>'1148'!Títulos_a_imprimir</vt:lpstr>
      <vt:lpstr>'PF02-Cdeur '!Títulos_a_imprimir</vt:lpstr>
      <vt:lpstr>'PF-03-01'!Títulos_a_imprimir</vt:lpstr>
      <vt:lpstr>'PF04 CALENDARIO '!Títulos_a_imprimir</vt:lpstr>
      <vt:lpstr>'PI 01'!Títulos_a_imprimir</vt:lpstr>
    </vt:vector>
  </TitlesOfParts>
  <Company>UAC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FINANZAS-UAC</cp:lastModifiedBy>
  <cp:lastPrinted>2022-11-08T20:08:19Z</cp:lastPrinted>
  <dcterms:created xsi:type="dcterms:W3CDTF">2004-10-15T00:34:15Z</dcterms:created>
  <dcterms:modified xsi:type="dcterms:W3CDTF">2025-11-10T19:13:25Z</dcterms:modified>
</cp:coreProperties>
</file>